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貨單" sheetId="1" state="visible" r:id="rId1"/>
    <sheet xmlns:r="http://schemas.openxmlformats.org/officeDocument/2006/relationships" name="訂單出貨追蹤" sheetId="2" state="visible" r:id="rId2"/>
    <sheet xmlns:r="http://schemas.openxmlformats.org/officeDocument/2006/relationships" name="例外處理紀錄" sheetId="3" state="visible" r:id="rId3"/>
    <sheet xmlns:r="http://schemas.openxmlformats.org/officeDocument/2006/relationships" name="填寫說明" sheetId="4" state="visible" r:id="rId4"/>
  </sheets>
  <definedNames>
    <definedName name="_xlnm.Print_Area" localSheetId="0">'出貨單'!$A$1:$J$22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微軟正黑體"/>
      <b val="1"/>
      <color rgb="001A2B48"/>
      <sz val="18"/>
    </font>
    <font>
      <name val="微軟正黑體"/>
      <color rgb="005B6778"/>
      <sz val="10"/>
    </font>
    <font>
      <name val="微軟正黑體"/>
      <b val="1"/>
      <sz val="11"/>
    </font>
    <font>
      <name val="微軟正黑體"/>
      <color rgb="001D4ED8"/>
      <sz val="11"/>
    </font>
    <font>
      <name val="微軟正黑體"/>
      <b val="1"/>
      <color rgb="00FFFFFF"/>
      <sz val="11"/>
    </font>
    <font>
      <name val="微軟正黑體"/>
      <sz val="11"/>
    </font>
    <font>
      <name val="微軟正黑體"/>
      <b val="1"/>
      <color rgb="001A2B48"/>
      <sz val="13"/>
    </font>
    <font>
      <name val="微軟正黑體"/>
      <color rgb="00222222"/>
      <sz val="11"/>
    </font>
  </fonts>
  <fills count="4">
    <fill>
      <patternFill/>
    </fill>
    <fill>
      <patternFill patternType="gray125"/>
    </fill>
    <fill>
      <patternFill patternType="solid">
        <fgColor rgb="00F2F4F7"/>
      </patternFill>
    </fill>
    <fill>
      <patternFill patternType="solid">
        <fgColor rgb="001A2B48"/>
      </patternFill>
    </fill>
  </fills>
  <borders count="2">
    <border>
      <left/>
      <right/>
      <top/>
      <bottom/>
      <diagonal/>
    </border>
    <border>
      <left style="thin">
        <color rgb="009AA5B5"/>
      </left>
      <right style="thin">
        <color rgb="009AA5B5"/>
      </right>
      <top style="thin">
        <color rgb="009AA5B5"/>
      </top>
      <bottom style="thin">
        <color rgb="009AA5B5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/>
    </xf>
    <xf numFmtId="0" fontId="0" fillId="2" borderId="1" pivotButton="0" quotePrefix="0" xfId="0"/>
    <xf numFmtId="0" fontId="3" fillId="2" borderId="1" applyAlignment="1" pivotButton="0" quotePrefix="0" xfId="0">
      <alignment horizontal="center"/>
    </xf>
    <xf numFmtId="0" fontId="6" fillId="0" borderId="1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bgColor rgb="00FBD5D5"/>
        </patternFill>
      </fill>
    </dxf>
    <dxf>
      <fill>
        <patternFill patternType="solid">
          <b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4" customWidth="1" min="3" max="3"/>
    <col width="9" customWidth="1" min="4" max="4"/>
    <col width="10" customWidth="1" min="5" max="5"/>
    <col width="10" customWidth="1" min="6" max="6"/>
    <col width="7" customWidth="1" min="7" max="7"/>
    <col width="14" customWidth="1" min="8" max="8"/>
    <col width="9" customWidth="1" min="9" max="9"/>
    <col width="18" customWidth="1" min="10" max="10"/>
  </cols>
  <sheetData>
    <row r="1" ht="34" customHeight="1">
      <c r="A1" s="1" t="inlineStr">
        <is>
          <t>（公司名稱）出貨單</t>
        </is>
      </c>
    </row>
    <row r="2">
      <c r="A2" s="2" t="inlineStr">
        <is>
          <t>灰底欄位會自動計算。藍字是填寫範例，開立前請換成你的資料。本單只記數量，金額看銷貨單與發票。</t>
        </is>
      </c>
    </row>
    <row r="3" ht="22" customHeight="1">
      <c r="A3" s="3" t="inlineStr">
        <is>
          <t>出貨單號</t>
        </is>
      </c>
      <c r="B3" s="4" t="n"/>
      <c r="C3" s="5" t="inlineStr">
        <is>
          <t>SH-2611-0087</t>
        </is>
      </c>
      <c r="D3" s="4" t="n"/>
      <c r="E3" s="4" t="n"/>
      <c r="F3" s="3" t="inlineStr">
        <is>
          <t>出貨日期</t>
        </is>
      </c>
      <c r="G3" s="4" t="n"/>
      <c r="H3" s="5" t="inlineStr">
        <is>
          <t>2026/11/04</t>
        </is>
      </c>
      <c r="I3" s="4" t="n"/>
      <c r="J3" s="4" t="n"/>
    </row>
    <row r="4" ht="22" customHeight="1">
      <c r="A4" s="3" t="inlineStr">
        <is>
          <t>客戶名稱</t>
        </is>
      </c>
      <c r="B4" s="4" t="n"/>
      <c r="C4" s="5" t="inlineStr">
        <is>
          <t>範例食品行</t>
        </is>
      </c>
      <c r="D4" s="4" t="n"/>
      <c r="E4" s="4" t="n"/>
      <c r="F4" s="3" t="inlineStr">
        <is>
          <t>客戶訂單號</t>
        </is>
      </c>
      <c r="G4" s="4" t="n"/>
      <c r="H4" s="5" t="inlineStr">
        <is>
          <t>SO-2611-0032</t>
        </is>
      </c>
      <c r="I4" s="4" t="n"/>
      <c r="J4" s="4" t="n"/>
    </row>
    <row r="5" ht="22" customHeight="1">
      <c r="A5" s="3" t="inlineStr">
        <is>
          <t>送貨地址</t>
        </is>
      </c>
      <c r="B5" s="4" t="n"/>
      <c r="C5" s="5" t="inlineStr">
        <is>
          <t>高雄市○○區○○路 100 號（後門卸貨）</t>
        </is>
      </c>
      <c r="D5" s="4" t="n"/>
      <c r="E5" s="4" t="n"/>
      <c r="F5" s="3" t="inlineStr">
        <is>
          <t>收貨聯絡人</t>
        </is>
      </c>
      <c r="G5" s="4" t="n"/>
      <c r="H5" s="5" t="inlineStr">
        <is>
          <t>陳小姐 07-000-0000</t>
        </is>
      </c>
      <c r="I5" s="4" t="n"/>
      <c r="J5" s="4" t="n"/>
    </row>
    <row r="6" ht="22" customHeight="1">
      <c r="A6" s="3" t="inlineStr">
        <is>
          <t>出貨倉別</t>
        </is>
      </c>
      <c r="B6" s="4" t="n"/>
      <c r="C6" s="5" t="inlineStr">
        <is>
          <t>成品一倉</t>
        </is>
      </c>
      <c r="D6" s="4" t="n"/>
      <c r="E6" s="4" t="n"/>
      <c r="F6" s="3" t="inlineStr">
        <is>
          <t>本張趟次</t>
        </is>
      </c>
      <c r="G6" s="4" t="n"/>
      <c r="H6" s="5" t="inlineStr">
        <is>
          <t>第 2 趟</t>
        </is>
      </c>
      <c r="I6" s="4" t="n"/>
      <c r="J6" s="4" t="n"/>
    </row>
    <row r="8" ht="36" customHeight="1">
      <c r="A8" s="6" t="inlineStr">
        <is>
          <t>項次</t>
        </is>
      </c>
      <c r="B8" s="6" t="inlineStr">
        <is>
          <t>料號</t>
        </is>
      </c>
      <c r="C8" s="6" t="inlineStr">
        <is>
          <t>品名／規格</t>
        </is>
      </c>
      <c r="D8" s="6" t="inlineStr">
        <is>
          <t>訂購量</t>
        </is>
      </c>
      <c r="E8" s="6" t="inlineStr">
        <is>
          <t>前次累計已出</t>
        </is>
      </c>
      <c r="F8" s="6" t="inlineStr">
        <is>
          <t>本次實出</t>
        </is>
      </c>
      <c r="G8" s="6" t="inlineStr">
        <is>
          <t>單位</t>
        </is>
      </c>
      <c r="H8" s="6" t="inlineStr">
        <is>
          <t>批號</t>
        </is>
      </c>
      <c r="I8" s="6" t="inlineStr">
        <is>
          <t>未出量</t>
        </is>
      </c>
      <c r="J8" s="6" t="inlineStr">
        <is>
          <t>備註</t>
        </is>
      </c>
    </row>
    <row r="9" ht="22" customHeight="1">
      <c r="A9" s="7" t="n">
        <v>1</v>
      </c>
      <c r="B9" s="8" t="inlineStr">
        <is>
          <t>FD-1001</t>
        </is>
      </c>
      <c r="C9" s="8" t="inlineStr">
        <is>
          <t>冷凍水餃 25 粒／盒</t>
        </is>
      </c>
      <c r="D9" s="9" t="n">
        <v>100</v>
      </c>
      <c r="E9" s="9" t="n">
        <v>40</v>
      </c>
      <c r="F9" s="9" t="n">
        <v>30</v>
      </c>
      <c r="G9" s="9" t="inlineStr">
        <is>
          <t>箱</t>
        </is>
      </c>
      <c r="H9" s="8" t="inlineStr">
        <is>
          <t>LOT-261020-A</t>
        </is>
      </c>
      <c r="I9" s="10">
        <f>IF(D9="","",D9-N(E9)-N(F9))</f>
        <v/>
      </c>
      <c r="J9" s="8" t="inlineStr">
        <is>
          <t>剩 30 箱 11/12 出</t>
        </is>
      </c>
    </row>
    <row r="10" ht="22" customHeight="1">
      <c r="A10" s="7" t="n">
        <v>2</v>
      </c>
      <c r="B10" s="8" t="inlineStr">
        <is>
          <t>FD-1002</t>
        </is>
      </c>
      <c r="C10" s="8" t="inlineStr">
        <is>
          <t>冷凍蝦仁 1kg／包</t>
        </is>
      </c>
      <c r="D10" s="9" t="n">
        <v>50</v>
      </c>
      <c r="E10" s="9" t="n">
        <v>0</v>
      </c>
      <c r="F10" s="9" t="n">
        <v>50</v>
      </c>
      <c r="G10" s="9" t="inlineStr">
        <is>
          <t>箱</t>
        </is>
      </c>
      <c r="H10" s="8" t="inlineStr">
        <is>
          <t>LOT-261028-C</t>
        </is>
      </c>
      <c r="I10" s="10">
        <f>IF(D10="","",D10-N(E10)-N(F10))</f>
        <v/>
      </c>
      <c r="J10" s="8" t="inlineStr"/>
    </row>
    <row r="11" ht="22" customHeight="1">
      <c r="A11" s="7" t="n">
        <v>3</v>
      </c>
      <c r="B11" s="11" t="n"/>
      <c r="C11" s="11" t="n"/>
      <c r="D11" s="7" t="n"/>
      <c r="E11" s="7" t="n"/>
      <c r="F11" s="7" t="n"/>
      <c r="G11" s="7" t="n"/>
      <c r="H11" s="11" t="n"/>
      <c r="I11" s="10">
        <f>IF(D11="","",D11-N(E11)-N(F11))</f>
        <v/>
      </c>
      <c r="J11" s="11" t="n"/>
    </row>
    <row r="12" ht="22" customHeight="1">
      <c r="A12" s="7" t="n">
        <v>4</v>
      </c>
      <c r="B12" s="11" t="n"/>
      <c r="C12" s="11" t="n"/>
      <c r="D12" s="7" t="n"/>
      <c r="E12" s="7" t="n"/>
      <c r="F12" s="7" t="n"/>
      <c r="G12" s="7" t="n"/>
      <c r="H12" s="11" t="n"/>
      <c r="I12" s="10">
        <f>IF(D12="","",D12-N(E12)-N(F12))</f>
        <v/>
      </c>
      <c r="J12" s="11" t="n"/>
    </row>
    <row r="13" ht="22" customHeight="1">
      <c r="A13" s="7" t="n">
        <v>5</v>
      </c>
      <c r="B13" s="11" t="n"/>
      <c r="C13" s="11" t="n"/>
      <c r="D13" s="7" t="n"/>
      <c r="E13" s="7" t="n"/>
      <c r="F13" s="7" t="n"/>
      <c r="G13" s="7" t="n"/>
      <c r="H13" s="11" t="n"/>
      <c r="I13" s="10">
        <f>IF(D13="","",D13-N(E13)-N(F13))</f>
        <v/>
      </c>
      <c r="J13" s="11" t="n"/>
    </row>
    <row r="14" ht="22" customHeight="1">
      <c r="A14" s="7" t="n">
        <v>6</v>
      </c>
      <c r="B14" s="11" t="n"/>
      <c r="C14" s="11" t="n"/>
      <c r="D14" s="7" t="n"/>
      <c r="E14" s="7" t="n"/>
      <c r="F14" s="7" t="n"/>
      <c r="G14" s="7" t="n"/>
      <c r="H14" s="11" t="n"/>
      <c r="I14" s="10">
        <f>IF(D14="","",D14-N(E14)-N(F14))</f>
        <v/>
      </c>
      <c r="J14" s="11" t="n"/>
    </row>
    <row r="15" ht="22" customHeight="1">
      <c r="A15" s="7" t="n">
        <v>7</v>
      </c>
      <c r="B15" s="11" t="n"/>
      <c r="C15" s="11" t="n"/>
      <c r="D15" s="7" t="n"/>
      <c r="E15" s="7" t="n"/>
      <c r="F15" s="7" t="n"/>
      <c r="G15" s="7" t="n"/>
      <c r="H15" s="11" t="n"/>
      <c r="I15" s="10">
        <f>IF(D15="","",D15-N(E15)-N(F15))</f>
        <v/>
      </c>
      <c r="J15" s="11" t="n"/>
    </row>
    <row r="16" ht="22" customHeight="1">
      <c r="A16" s="7" t="n">
        <v>8</v>
      </c>
      <c r="B16" s="11" t="n"/>
      <c r="C16" s="11" t="n"/>
      <c r="D16" s="7" t="n"/>
      <c r="E16" s="7" t="n"/>
      <c r="F16" s="7" t="n"/>
      <c r="G16" s="7" t="n"/>
      <c r="H16" s="11" t="n"/>
      <c r="I16" s="10">
        <f>IF(D16="","",D16-N(E16)-N(F16))</f>
        <v/>
      </c>
      <c r="J16" s="11" t="n"/>
    </row>
    <row r="17" ht="22" customHeight="1">
      <c r="A17" s="7" t="n">
        <v>9</v>
      </c>
      <c r="B17" s="11" t="n"/>
      <c r="C17" s="11" t="n"/>
      <c r="D17" s="7" t="n"/>
      <c r="E17" s="7" t="n"/>
      <c r="F17" s="7" t="n"/>
      <c r="G17" s="7" t="n"/>
      <c r="H17" s="11" t="n"/>
      <c r="I17" s="10">
        <f>IF(D17="","",D17-N(E17)-N(F17))</f>
        <v/>
      </c>
      <c r="J17" s="11" t="n"/>
    </row>
    <row r="18" ht="22" customHeight="1">
      <c r="A18" s="7" t="n">
        <v>10</v>
      </c>
      <c r="B18" s="11" t="n"/>
      <c r="C18" s="11" t="n"/>
      <c r="D18" s="7" t="n"/>
      <c r="E18" s="7" t="n"/>
      <c r="F18" s="7" t="n"/>
      <c r="G18" s="7" t="n"/>
      <c r="H18" s="11" t="n"/>
      <c r="I18" s="10">
        <f>IF(D18="","",D18-N(E18)-N(F18))</f>
        <v/>
      </c>
      <c r="J18" s="11" t="n"/>
    </row>
    <row r="19" ht="22" customHeight="1">
      <c r="A19" s="12" t="inlineStr">
        <is>
          <t>本次實出合計</t>
        </is>
      </c>
      <c r="B19" s="13" t="n"/>
      <c r="C19" s="13" t="n"/>
      <c r="D19" s="13" t="n"/>
      <c r="E19" s="13" t="n"/>
      <c r="F19" s="14">
        <f>SUM(F9:F18)</f>
        <v/>
      </c>
      <c r="G19" s="13" t="n"/>
      <c r="H19" s="13" t="n"/>
      <c r="I19" s="13" t="n"/>
      <c r="J19" s="13" t="n"/>
    </row>
    <row r="20" ht="42" customHeight="1">
      <c r="A20" s="15" t="inlineStr">
        <is>
          <t>實收異常（短少、破損、退回，請寫料號與數量）：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58" customHeight="1">
      <c r="A21" s="15" t="inlineStr">
        <is>
          <t>倉管／揀貨：</t>
        </is>
      </c>
      <c r="B21" s="4" t="n"/>
      <c r="C21" s="4" t="n"/>
      <c r="D21" s="15" t="inlineStr">
        <is>
          <t>司機：</t>
        </is>
      </c>
      <c r="E21" s="4" t="n"/>
      <c r="F21" s="4" t="n"/>
      <c r="G21" s="4" t="n"/>
      <c r="H21" s="15" t="inlineStr">
        <is>
          <t>客戶簽收（姓名、日期時間）：</t>
        </is>
      </c>
      <c r="I21" s="4" t="n"/>
      <c r="J21" s="4" t="n"/>
    </row>
    <row r="22">
      <c r="A22" s="16" t="inlineStr">
        <is>
          <t>一式三聯參考：第一聯倉庫留存、第二聯客戶留存、第三聯簽收後交回業助或會計。</t>
        </is>
      </c>
    </row>
  </sheetData>
  <mergeCells count="23">
    <mergeCell ref="F4:G4"/>
    <mergeCell ref="F6:G6"/>
    <mergeCell ref="A20:J20"/>
    <mergeCell ref="A21:C21"/>
    <mergeCell ref="A6:B6"/>
    <mergeCell ref="F3:G3"/>
    <mergeCell ref="F5:G5"/>
    <mergeCell ref="H3:J3"/>
    <mergeCell ref="A3:B3"/>
    <mergeCell ref="A1:J1"/>
    <mergeCell ref="H5:J5"/>
    <mergeCell ref="A5:B5"/>
    <mergeCell ref="D21:G21"/>
    <mergeCell ref="C3:E3"/>
    <mergeCell ref="C6:E6"/>
    <mergeCell ref="A4:B4"/>
    <mergeCell ref="C5:E5"/>
    <mergeCell ref="H4:J4"/>
    <mergeCell ref="A19:E19"/>
    <mergeCell ref="C4:E4"/>
    <mergeCell ref="A2:J2"/>
    <mergeCell ref="H21:J21"/>
    <mergeCell ref="H6:J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2"/>
  <sheetViews>
    <sheetView workbookViewId="0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11" customWidth="1" min="3" max="3"/>
    <col width="20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12" customWidth="1" min="15" max="15"/>
  </cols>
  <sheetData>
    <row r="1" ht="30" customHeight="1">
      <c r="A1" s="17" t="inlineStr">
        <is>
          <t>一行一個「訂單＋料號」。白底自己填，灰底自動算：未出＝訂購－三趟實出；可請款＝已簽收－退回；待請款＝可請款－已請款。</t>
        </is>
      </c>
    </row>
    <row r="2" ht="36" customHeight="1">
      <c r="A2" s="6" t="inlineStr">
        <is>
          <t>訂單號</t>
        </is>
      </c>
      <c r="B2" s="6" t="inlineStr">
        <is>
          <t>客戶</t>
        </is>
      </c>
      <c r="C2" s="6" t="inlineStr">
        <is>
          <t>料號</t>
        </is>
      </c>
      <c r="D2" s="6" t="inlineStr">
        <is>
          <t>品名</t>
        </is>
      </c>
      <c r="E2" s="6" t="inlineStr">
        <is>
          <t>訂購量</t>
        </is>
      </c>
      <c r="F2" s="6" t="inlineStr">
        <is>
          <t>第1趟實出</t>
        </is>
      </c>
      <c r="G2" s="6" t="inlineStr">
        <is>
          <t>第2趟實出</t>
        </is>
      </c>
      <c r="H2" s="6" t="inlineStr">
        <is>
          <t>第3趟實出</t>
        </is>
      </c>
      <c r="I2" s="6" t="inlineStr">
        <is>
          <t>已簽收量</t>
        </is>
      </c>
      <c r="J2" s="6" t="inlineStr">
        <is>
          <t>退回量</t>
        </is>
      </c>
      <c r="K2" s="6" t="inlineStr">
        <is>
          <t>未出量</t>
        </is>
      </c>
      <c r="L2" s="6" t="inlineStr">
        <is>
          <t>可請款量</t>
        </is>
      </c>
      <c r="M2" s="6" t="inlineStr">
        <is>
          <t>已請款量</t>
        </is>
      </c>
      <c r="N2" s="6" t="inlineStr">
        <is>
          <t>待請款量</t>
        </is>
      </c>
      <c r="O2" s="6" t="inlineStr">
        <is>
          <t>狀態</t>
        </is>
      </c>
    </row>
    <row r="3">
      <c r="A3" s="8" t="inlineStr">
        <is>
          <t>SO-2611-0032</t>
        </is>
      </c>
      <c r="B3" s="8" t="inlineStr">
        <is>
          <t>範例食品行</t>
        </is>
      </c>
      <c r="C3" s="8" t="inlineStr">
        <is>
          <t>FD-1001</t>
        </is>
      </c>
      <c r="D3" s="8" t="inlineStr">
        <is>
          <t>冷凍水餃 25 粒／盒</t>
        </is>
      </c>
      <c r="E3" s="9" t="n">
        <v>100</v>
      </c>
      <c r="F3" s="9" t="n">
        <v>40</v>
      </c>
      <c r="G3" s="9" t="n">
        <v>30</v>
      </c>
      <c r="H3" s="9" t="n"/>
      <c r="I3" s="9" t="n">
        <v>70</v>
      </c>
      <c r="J3" s="9" t="n">
        <v>5</v>
      </c>
      <c r="K3" s="10">
        <f>IF(E3="","",E3-SUM(F3:H3))</f>
        <v/>
      </c>
      <c r="L3" s="10">
        <f>IF(E3="","",N(I3)-N(J3))</f>
        <v/>
      </c>
      <c r="M3" s="9" t="n">
        <v>40</v>
      </c>
      <c r="N3" s="10">
        <f>IF(E3="","",L3-N(M3))</f>
        <v/>
      </c>
      <c r="O3" s="10">
        <f>IF(E3="","",IF(K3&lt;0,"超出訂單",IF(N3&lt;0,"多請款",IF(AND(K3=0,N3=0),"已結案",IF(N3&gt;0,"待請款","待出貨")))))</f>
        <v/>
      </c>
    </row>
    <row r="4">
      <c r="A4" s="8" t="inlineStr">
        <is>
          <t>SO-2611-0032</t>
        </is>
      </c>
      <c r="B4" s="8" t="inlineStr">
        <is>
          <t>範例食品行</t>
        </is>
      </c>
      <c r="C4" s="8" t="inlineStr">
        <is>
          <t>FD-1002</t>
        </is>
      </c>
      <c r="D4" s="8" t="inlineStr">
        <is>
          <t>冷凍蝦仁 1kg／包</t>
        </is>
      </c>
      <c r="E4" s="9" t="n">
        <v>50</v>
      </c>
      <c r="F4" s="9" t="n">
        <v>0</v>
      </c>
      <c r="G4" s="9" t="n">
        <v>50</v>
      </c>
      <c r="H4" s="9" t="n"/>
      <c r="I4" s="9" t="n">
        <v>50</v>
      </c>
      <c r="J4" s="9" t="n">
        <v>0</v>
      </c>
      <c r="K4" s="10">
        <f>IF(E4="","",E4-SUM(F4:H4))</f>
        <v/>
      </c>
      <c r="L4" s="10">
        <f>IF(E4="","",N(I4)-N(J4))</f>
        <v/>
      </c>
      <c r="M4" s="9" t="n">
        <v>0</v>
      </c>
      <c r="N4" s="10">
        <f>IF(E4="","",L4-N(M4))</f>
        <v/>
      </c>
      <c r="O4" s="10">
        <f>IF(E4="","",IF(K4&lt;0,"超出訂單",IF(N4&lt;0,"多請款",IF(AND(K4=0,N4=0),"已結案",IF(N4&gt;0,"待請款","待出貨")))))</f>
        <v/>
      </c>
    </row>
    <row r="5">
      <c r="A5" s="11" t="n"/>
      <c r="B5" s="11" t="n"/>
      <c r="C5" s="11" t="n"/>
      <c r="D5" s="11" t="n"/>
      <c r="E5" s="7" t="n"/>
      <c r="F5" s="7" t="n"/>
      <c r="G5" s="7" t="n"/>
      <c r="H5" s="7" t="n"/>
      <c r="I5" s="7" t="n"/>
      <c r="J5" s="7" t="n"/>
      <c r="K5" s="10">
        <f>IF(E5="","",E5-SUM(F5:H5))</f>
        <v/>
      </c>
      <c r="L5" s="10">
        <f>IF(E5="","",N(I5)-N(J5))</f>
        <v/>
      </c>
      <c r="M5" s="7" t="n"/>
      <c r="N5" s="10">
        <f>IF(E5="","",L5-N(M5))</f>
        <v/>
      </c>
      <c r="O5" s="10">
        <f>IF(E5="","",IF(K5&lt;0,"超出訂單",IF(N5&lt;0,"多請款",IF(AND(K5=0,N5=0),"已結案",IF(N5&gt;0,"待請款","待出貨")))))</f>
        <v/>
      </c>
    </row>
    <row r="6">
      <c r="A6" s="11" t="n"/>
      <c r="B6" s="11" t="n"/>
      <c r="C6" s="11" t="n"/>
      <c r="D6" s="11" t="n"/>
      <c r="E6" s="7" t="n"/>
      <c r="F6" s="7" t="n"/>
      <c r="G6" s="7" t="n"/>
      <c r="H6" s="7" t="n"/>
      <c r="I6" s="7" t="n"/>
      <c r="J6" s="7" t="n"/>
      <c r="K6" s="10">
        <f>IF(E6="","",E6-SUM(F6:H6))</f>
        <v/>
      </c>
      <c r="L6" s="10">
        <f>IF(E6="","",N(I6)-N(J6))</f>
        <v/>
      </c>
      <c r="M6" s="7" t="n"/>
      <c r="N6" s="10">
        <f>IF(E6="","",L6-N(M6))</f>
        <v/>
      </c>
      <c r="O6" s="10">
        <f>IF(E6="","",IF(K6&lt;0,"超出訂單",IF(N6&lt;0,"多請款",IF(AND(K6=0,N6=0),"已結案",IF(N6&gt;0,"待請款","待出貨")))))</f>
        <v/>
      </c>
    </row>
    <row r="7">
      <c r="A7" s="11" t="n"/>
      <c r="B7" s="11" t="n"/>
      <c r="C7" s="11" t="n"/>
      <c r="D7" s="11" t="n"/>
      <c r="E7" s="7" t="n"/>
      <c r="F7" s="7" t="n"/>
      <c r="G7" s="7" t="n"/>
      <c r="H7" s="7" t="n"/>
      <c r="I7" s="7" t="n"/>
      <c r="J7" s="7" t="n"/>
      <c r="K7" s="10">
        <f>IF(E7="","",E7-SUM(F7:H7))</f>
        <v/>
      </c>
      <c r="L7" s="10">
        <f>IF(E7="","",N(I7)-N(J7))</f>
        <v/>
      </c>
      <c r="M7" s="7" t="n"/>
      <c r="N7" s="10">
        <f>IF(E7="","",L7-N(M7))</f>
        <v/>
      </c>
      <c r="O7" s="10">
        <f>IF(E7="","",IF(K7&lt;0,"超出訂單",IF(N7&lt;0,"多請款",IF(AND(K7=0,N7=0),"已結案",IF(N7&gt;0,"待請款","待出貨")))))</f>
        <v/>
      </c>
    </row>
    <row r="8">
      <c r="A8" s="11" t="n"/>
      <c r="B8" s="11" t="n"/>
      <c r="C8" s="11" t="n"/>
      <c r="D8" s="11" t="n"/>
      <c r="E8" s="7" t="n"/>
      <c r="F8" s="7" t="n"/>
      <c r="G8" s="7" t="n"/>
      <c r="H8" s="7" t="n"/>
      <c r="I8" s="7" t="n"/>
      <c r="J8" s="7" t="n"/>
      <c r="K8" s="10">
        <f>IF(E8="","",E8-SUM(F8:H8))</f>
        <v/>
      </c>
      <c r="L8" s="10">
        <f>IF(E8="","",N(I8)-N(J8))</f>
        <v/>
      </c>
      <c r="M8" s="7" t="n"/>
      <c r="N8" s="10">
        <f>IF(E8="","",L8-N(M8))</f>
        <v/>
      </c>
      <c r="O8" s="10">
        <f>IF(E8="","",IF(K8&lt;0,"超出訂單",IF(N8&lt;0,"多請款",IF(AND(K8=0,N8=0),"已結案",IF(N8&gt;0,"待請款","待出貨")))))</f>
        <v/>
      </c>
    </row>
    <row r="9">
      <c r="A9" s="11" t="n"/>
      <c r="B9" s="11" t="n"/>
      <c r="C9" s="11" t="n"/>
      <c r="D9" s="11" t="n"/>
      <c r="E9" s="7" t="n"/>
      <c r="F9" s="7" t="n"/>
      <c r="G9" s="7" t="n"/>
      <c r="H9" s="7" t="n"/>
      <c r="I9" s="7" t="n"/>
      <c r="J9" s="7" t="n"/>
      <c r="K9" s="10">
        <f>IF(E9="","",E9-SUM(F9:H9))</f>
        <v/>
      </c>
      <c r="L9" s="10">
        <f>IF(E9="","",N(I9)-N(J9))</f>
        <v/>
      </c>
      <c r="M9" s="7" t="n"/>
      <c r="N9" s="10">
        <f>IF(E9="","",L9-N(M9))</f>
        <v/>
      </c>
      <c r="O9" s="10">
        <f>IF(E9="","",IF(K9&lt;0,"超出訂單",IF(N9&lt;0,"多請款",IF(AND(K9=0,N9=0),"已結案",IF(N9&gt;0,"待請款","待出貨")))))</f>
        <v/>
      </c>
    </row>
    <row r="10">
      <c r="A10" s="11" t="n"/>
      <c r="B10" s="11" t="n"/>
      <c r="C10" s="11" t="n"/>
      <c r="D10" s="11" t="n"/>
      <c r="E10" s="7" t="n"/>
      <c r="F10" s="7" t="n"/>
      <c r="G10" s="7" t="n"/>
      <c r="H10" s="7" t="n"/>
      <c r="I10" s="7" t="n"/>
      <c r="J10" s="7" t="n"/>
      <c r="K10" s="10">
        <f>IF(E10="","",E10-SUM(F10:H10))</f>
        <v/>
      </c>
      <c r="L10" s="10">
        <f>IF(E10="","",N(I10)-N(J10))</f>
        <v/>
      </c>
      <c r="M10" s="7" t="n"/>
      <c r="N10" s="10">
        <f>IF(E10="","",L10-N(M10))</f>
        <v/>
      </c>
      <c r="O10" s="10">
        <f>IF(E10="","",IF(K10&lt;0,"超出訂單",IF(N10&lt;0,"多請款",IF(AND(K10=0,N10=0),"已結案",IF(N10&gt;0,"待請款","待出貨")))))</f>
        <v/>
      </c>
    </row>
    <row r="11">
      <c r="A11" s="11" t="n"/>
      <c r="B11" s="11" t="n"/>
      <c r="C11" s="11" t="n"/>
      <c r="D11" s="11" t="n"/>
      <c r="E11" s="7" t="n"/>
      <c r="F11" s="7" t="n"/>
      <c r="G11" s="7" t="n"/>
      <c r="H11" s="7" t="n"/>
      <c r="I11" s="7" t="n"/>
      <c r="J11" s="7" t="n"/>
      <c r="K11" s="10">
        <f>IF(E11="","",E11-SUM(F11:H11))</f>
        <v/>
      </c>
      <c r="L11" s="10">
        <f>IF(E11="","",N(I11)-N(J11))</f>
        <v/>
      </c>
      <c r="M11" s="7" t="n"/>
      <c r="N11" s="10">
        <f>IF(E11="","",L11-N(M11))</f>
        <v/>
      </c>
      <c r="O11" s="10">
        <f>IF(E11="","",IF(K11&lt;0,"超出訂單",IF(N11&lt;0,"多請款",IF(AND(K11=0,N11=0),"已結案",IF(N11&gt;0,"待請款","待出貨")))))</f>
        <v/>
      </c>
    </row>
    <row r="12">
      <c r="A12" s="11" t="n"/>
      <c r="B12" s="11" t="n"/>
      <c r="C12" s="11" t="n"/>
      <c r="D12" s="11" t="n"/>
      <c r="E12" s="7" t="n"/>
      <c r="F12" s="7" t="n"/>
      <c r="G12" s="7" t="n"/>
      <c r="H12" s="7" t="n"/>
      <c r="I12" s="7" t="n"/>
      <c r="J12" s="7" t="n"/>
      <c r="K12" s="10">
        <f>IF(E12="","",E12-SUM(F12:H12))</f>
        <v/>
      </c>
      <c r="L12" s="10">
        <f>IF(E12="","",N(I12)-N(J12))</f>
        <v/>
      </c>
      <c r="M12" s="7" t="n"/>
      <c r="N12" s="10">
        <f>IF(E12="","",L12-N(M12))</f>
        <v/>
      </c>
      <c r="O12" s="10">
        <f>IF(E12="","",IF(K12&lt;0,"超出訂單",IF(N12&lt;0,"多請款",IF(AND(K12=0,N12=0),"已結案",IF(N12&gt;0,"待請款","待出貨")))))</f>
        <v/>
      </c>
    </row>
    <row r="13">
      <c r="A13" s="11" t="n"/>
      <c r="B13" s="11" t="n"/>
      <c r="C13" s="11" t="n"/>
      <c r="D13" s="11" t="n"/>
      <c r="E13" s="7" t="n"/>
      <c r="F13" s="7" t="n"/>
      <c r="G13" s="7" t="n"/>
      <c r="H13" s="7" t="n"/>
      <c r="I13" s="7" t="n"/>
      <c r="J13" s="7" t="n"/>
      <c r="K13" s="10">
        <f>IF(E13="","",E13-SUM(F13:H13))</f>
        <v/>
      </c>
      <c r="L13" s="10">
        <f>IF(E13="","",N(I13)-N(J13))</f>
        <v/>
      </c>
      <c r="M13" s="7" t="n"/>
      <c r="N13" s="10">
        <f>IF(E13="","",L13-N(M13))</f>
        <v/>
      </c>
      <c r="O13" s="10">
        <f>IF(E13="","",IF(K13&lt;0,"超出訂單",IF(N13&lt;0,"多請款",IF(AND(K13=0,N13=0),"已結案",IF(N13&gt;0,"待請款","待出貨")))))</f>
        <v/>
      </c>
    </row>
    <row r="14">
      <c r="A14" s="11" t="n"/>
      <c r="B14" s="11" t="n"/>
      <c r="C14" s="11" t="n"/>
      <c r="D14" s="11" t="n"/>
      <c r="E14" s="7" t="n"/>
      <c r="F14" s="7" t="n"/>
      <c r="G14" s="7" t="n"/>
      <c r="H14" s="7" t="n"/>
      <c r="I14" s="7" t="n"/>
      <c r="J14" s="7" t="n"/>
      <c r="K14" s="10">
        <f>IF(E14="","",E14-SUM(F14:H14))</f>
        <v/>
      </c>
      <c r="L14" s="10">
        <f>IF(E14="","",N(I14)-N(J14))</f>
        <v/>
      </c>
      <c r="M14" s="7" t="n"/>
      <c r="N14" s="10">
        <f>IF(E14="","",L14-N(M14))</f>
        <v/>
      </c>
      <c r="O14" s="10">
        <f>IF(E14="","",IF(K14&lt;0,"超出訂單",IF(N14&lt;0,"多請款",IF(AND(K14=0,N14=0),"已結案",IF(N14&gt;0,"待請款","待出貨")))))</f>
        <v/>
      </c>
    </row>
    <row r="15">
      <c r="A15" s="11" t="n"/>
      <c r="B15" s="11" t="n"/>
      <c r="C15" s="11" t="n"/>
      <c r="D15" s="11" t="n"/>
      <c r="E15" s="7" t="n"/>
      <c r="F15" s="7" t="n"/>
      <c r="G15" s="7" t="n"/>
      <c r="H15" s="7" t="n"/>
      <c r="I15" s="7" t="n"/>
      <c r="J15" s="7" t="n"/>
      <c r="K15" s="10">
        <f>IF(E15="","",E15-SUM(F15:H15))</f>
        <v/>
      </c>
      <c r="L15" s="10">
        <f>IF(E15="","",N(I15)-N(J15))</f>
        <v/>
      </c>
      <c r="M15" s="7" t="n"/>
      <c r="N15" s="10">
        <f>IF(E15="","",L15-N(M15))</f>
        <v/>
      </c>
      <c r="O15" s="10">
        <f>IF(E15="","",IF(K15&lt;0,"超出訂單",IF(N15&lt;0,"多請款",IF(AND(K15=0,N15=0),"已結案",IF(N15&gt;0,"待請款","待出貨")))))</f>
        <v/>
      </c>
    </row>
    <row r="16">
      <c r="A16" s="11" t="n"/>
      <c r="B16" s="11" t="n"/>
      <c r="C16" s="11" t="n"/>
      <c r="D16" s="11" t="n"/>
      <c r="E16" s="7" t="n"/>
      <c r="F16" s="7" t="n"/>
      <c r="G16" s="7" t="n"/>
      <c r="H16" s="7" t="n"/>
      <c r="I16" s="7" t="n"/>
      <c r="J16" s="7" t="n"/>
      <c r="K16" s="10">
        <f>IF(E16="","",E16-SUM(F16:H16))</f>
        <v/>
      </c>
      <c r="L16" s="10">
        <f>IF(E16="","",N(I16)-N(J16))</f>
        <v/>
      </c>
      <c r="M16" s="7" t="n"/>
      <c r="N16" s="10">
        <f>IF(E16="","",L16-N(M16))</f>
        <v/>
      </c>
      <c r="O16" s="10">
        <f>IF(E16="","",IF(K16&lt;0,"超出訂單",IF(N16&lt;0,"多請款",IF(AND(K16=0,N16=0),"已結案",IF(N16&gt;0,"待請款","待出貨")))))</f>
        <v/>
      </c>
    </row>
    <row r="17">
      <c r="A17" s="11" t="n"/>
      <c r="B17" s="11" t="n"/>
      <c r="C17" s="11" t="n"/>
      <c r="D17" s="11" t="n"/>
      <c r="E17" s="7" t="n"/>
      <c r="F17" s="7" t="n"/>
      <c r="G17" s="7" t="n"/>
      <c r="H17" s="7" t="n"/>
      <c r="I17" s="7" t="n"/>
      <c r="J17" s="7" t="n"/>
      <c r="K17" s="10">
        <f>IF(E17="","",E17-SUM(F17:H17))</f>
        <v/>
      </c>
      <c r="L17" s="10">
        <f>IF(E17="","",N(I17)-N(J17))</f>
        <v/>
      </c>
      <c r="M17" s="7" t="n"/>
      <c r="N17" s="10">
        <f>IF(E17="","",L17-N(M17))</f>
        <v/>
      </c>
      <c r="O17" s="10">
        <f>IF(E17="","",IF(K17&lt;0,"超出訂單",IF(N17&lt;0,"多請款",IF(AND(K17=0,N17=0),"已結案",IF(N17&gt;0,"待請款","待出貨")))))</f>
        <v/>
      </c>
    </row>
    <row r="18">
      <c r="A18" s="11" t="n"/>
      <c r="B18" s="11" t="n"/>
      <c r="C18" s="11" t="n"/>
      <c r="D18" s="11" t="n"/>
      <c r="E18" s="7" t="n"/>
      <c r="F18" s="7" t="n"/>
      <c r="G18" s="7" t="n"/>
      <c r="H18" s="7" t="n"/>
      <c r="I18" s="7" t="n"/>
      <c r="J18" s="7" t="n"/>
      <c r="K18" s="10">
        <f>IF(E18="","",E18-SUM(F18:H18))</f>
        <v/>
      </c>
      <c r="L18" s="10">
        <f>IF(E18="","",N(I18)-N(J18))</f>
        <v/>
      </c>
      <c r="M18" s="7" t="n"/>
      <c r="N18" s="10">
        <f>IF(E18="","",L18-N(M18))</f>
        <v/>
      </c>
      <c r="O18" s="10">
        <f>IF(E18="","",IF(K18&lt;0,"超出訂單",IF(N18&lt;0,"多請款",IF(AND(K18=0,N18=0),"已結案",IF(N18&gt;0,"待請款","待出貨")))))</f>
        <v/>
      </c>
    </row>
    <row r="19">
      <c r="A19" s="11" t="n"/>
      <c r="B19" s="11" t="n"/>
      <c r="C19" s="11" t="n"/>
      <c r="D19" s="11" t="n"/>
      <c r="E19" s="7" t="n"/>
      <c r="F19" s="7" t="n"/>
      <c r="G19" s="7" t="n"/>
      <c r="H19" s="7" t="n"/>
      <c r="I19" s="7" t="n"/>
      <c r="J19" s="7" t="n"/>
      <c r="K19" s="10">
        <f>IF(E19="","",E19-SUM(F19:H19))</f>
        <v/>
      </c>
      <c r="L19" s="10">
        <f>IF(E19="","",N(I19)-N(J19))</f>
        <v/>
      </c>
      <c r="M19" s="7" t="n"/>
      <c r="N19" s="10">
        <f>IF(E19="","",L19-N(M19))</f>
        <v/>
      </c>
      <c r="O19" s="10">
        <f>IF(E19="","",IF(K19&lt;0,"超出訂單",IF(N19&lt;0,"多請款",IF(AND(K19=0,N19=0),"已結案",IF(N19&gt;0,"待請款","待出貨")))))</f>
        <v/>
      </c>
    </row>
    <row r="20">
      <c r="A20" s="11" t="n"/>
      <c r="B20" s="11" t="n"/>
      <c r="C20" s="11" t="n"/>
      <c r="D20" s="11" t="n"/>
      <c r="E20" s="7" t="n"/>
      <c r="F20" s="7" t="n"/>
      <c r="G20" s="7" t="n"/>
      <c r="H20" s="7" t="n"/>
      <c r="I20" s="7" t="n"/>
      <c r="J20" s="7" t="n"/>
      <c r="K20" s="10">
        <f>IF(E20="","",E20-SUM(F20:H20))</f>
        <v/>
      </c>
      <c r="L20" s="10">
        <f>IF(E20="","",N(I20)-N(J20))</f>
        <v/>
      </c>
      <c r="M20" s="7" t="n"/>
      <c r="N20" s="10">
        <f>IF(E20="","",L20-N(M20))</f>
        <v/>
      </c>
      <c r="O20" s="10">
        <f>IF(E20="","",IF(K20&lt;0,"超出訂單",IF(N20&lt;0,"多請款",IF(AND(K20=0,N20=0),"已結案",IF(N20&gt;0,"待請款","待出貨")))))</f>
        <v/>
      </c>
    </row>
    <row r="21">
      <c r="A21" s="11" t="n"/>
      <c r="B21" s="11" t="n"/>
      <c r="C21" s="11" t="n"/>
      <c r="D21" s="11" t="n"/>
      <c r="E21" s="7" t="n"/>
      <c r="F21" s="7" t="n"/>
      <c r="G21" s="7" t="n"/>
      <c r="H21" s="7" t="n"/>
      <c r="I21" s="7" t="n"/>
      <c r="J21" s="7" t="n"/>
      <c r="K21" s="10">
        <f>IF(E21="","",E21-SUM(F21:H21))</f>
        <v/>
      </c>
      <c r="L21" s="10">
        <f>IF(E21="","",N(I21)-N(J21))</f>
        <v/>
      </c>
      <c r="M21" s="7" t="n"/>
      <c r="N21" s="10">
        <f>IF(E21="","",L21-N(M21))</f>
        <v/>
      </c>
      <c r="O21" s="10">
        <f>IF(E21="","",IF(K21&lt;0,"超出訂單",IF(N21&lt;0,"多請款",IF(AND(K21=0,N21=0),"已結案",IF(N21&gt;0,"待請款","待出貨")))))</f>
        <v/>
      </c>
    </row>
    <row r="22">
      <c r="A22" s="11" t="n"/>
      <c r="B22" s="11" t="n"/>
      <c r="C22" s="11" t="n"/>
      <c r="D22" s="11" t="n"/>
      <c r="E22" s="7" t="n"/>
      <c r="F22" s="7" t="n"/>
      <c r="G22" s="7" t="n"/>
      <c r="H22" s="7" t="n"/>
      <c r="I22" s="7" t="n"/>
      <c r="J22" s="7" t="n"/>
      <c r="K22" s="10">
        <f>IF(E22="","",E22-SUM(F22:H22))</f>
        <v/>
      </c>
      <c r="L22" s="10">
        <f>IF(E22="","",N(I22)-N(J22))</f>
        <v/>
      </c>
      <c r="M22" s="7" t="n"/>
      <c r="N22" s="10">
        <f>IF(E22="","",L22-N(M22))</f>
        <v/>
      </c>
      <c r="O22" s="10">
        <f>IF(E22="","",IF(K22&lt;0,"超出訂單",IF(N22&lt;0,"多請款",IF(AND(K22=0,N22=0),"已結案",IF(N22&gt;0,"待請款","待出貨")))))</f>
        <v/>
      </c>
    </row>
    <row r="23">
      <c r="A23" s="11" t="n"/>
      <c r="B23" s="11" t="n"/>
      <c r="C23" s="11" t="n"/>
      <c r="D23" s="11" t="n"/>
      <c r="E23" s="7" t="n"/>
      <c r="F23" s="7" t="n"/>
      <c r="G23" s="7" t="n"/>
      <c r="H23" s="7" t="n"/>
      <c r="I23" s="7" t="n"/>
      <c r="J23" s="7" t="n"/>
      <c r="K23" s="10">
        <f>IF(E23="","",E23-SUM(F23:H23))</f>
        <v/>
      </c>
      <c r="L23" s="10">
        <f>IF(E23="","",N(I23)-N(J23))</f>
        <v/>
      </c>
      <c r="M23" s="7" t="n"/>
      <c r="N23" s="10">
        <f>IF(E23="","",L23-N(M23))</f>
        <v/>
      </c>
      <c r="O23" s="10">
        <f>IF(E23="","",IF(K23&lt;0,"超出訂單",IF(N23&lt;0,"多請款",IF(AND(K23=0,N23=0),"已結案",IF(N23&gt;0,"待請款","待出貨")))))</f>
        <v/>
      </c>
    </row>
    <row r="24">
      <c r="A24" s="11" t="n"/>
      <c r="B24" s="11" t="n"/>
      <c r="C24" s="11" t="n"/>
      <c r="D24" s="11" t="n"/>
      <c r="E24" s="7" t="n"/>
      <c r="F24" s="7" t="n"/>
      <c r="G24" s="7" t="n"/>
      <c r="H24" s="7" t="n"/>
      <c r="I24" s="7" t="n"/>
      <c r="J24" s="7" t="n"/>
      <c r="K24" s="10">
        <f>IF(E24="","",E24-SUM(F24:H24))</f>
        <v/>
      </c>
      <c r="L24" s="10">
        <f>IF(E24="","",N(I24)-N(J24))</f>
        <v/>
      </c>
      <c r="M24" s="7" t="n"/>
      <c r="N24" s="10">
        <f>IF(E24="","",L24-N(M24))</f>
        <v/>
      </c>
      <c r="O24" s="10">
        <f>IF(E24="","",IF(K24&lt;0,"超出訂單",IF(N24&lt;0,"多請款",IF(AND(K24=0,N24=0),"已結案",IF(N24&gt;0,"待請款","待出貨")))))</f>
        <v/>
      </c>
    </row>
    <row r="25">
      <c r="A25" s="11" t="n"/>
      <c r="B25" s="11" t="n"/>
      <c r="C25" s="11" t="n"/>
      <c r="D25" s="11" t="n"/>
      <c r="E25" s="7" t="n"/>
      <c r="F25" s="7" t="n"/>
      <c r="G25" s="7" t="n"/>
      <c r="H25" s="7" t="n"/>
      <c r="I25" s="7" t="n"/>
      <c r="J25" s="7" t="n"/>
      <c r="K25" s="10">
        <f>IF(E25="","",E25-SUM(F25:H25))</f>
        <v/>
      </c>
      <c r="L25" s="10">
        <f>IF(E25="","",N(I25)-N(J25))</f>
        <v/>
      </c>
      <c r="M25" s="7" t="n"/>
      <c r="N25" s="10">
        <f>IF(E25="","",L25-N(M25))</f>
        <v/>
      </c>
      <c r="O25" s="10">
        <f>IF(E25="","",IF(K25&lt;0,"超出訂單",IF(N25&lt;0,"多請款",IF(AND(K25=0,N25=0),"已結案",IF(N25&gt;0,"待請款","待出貨")))))</f>
        <v/>
      </c>
    </row>
    <row r="26">
      <c r="A26" s="11" t="n"/>
      <c r="B26" s="11" t="n"/>
      <c r="C26" s="11" t="n"/>
      <c r="D26" s="11" t="n"/>
      <c r="E26" s="7" t="n"/>
      <c r="F26" s="7" t="n"/>
      <c r="G26" s="7" t="n"/>
      <c r="H26" s="7" t="n"/>
      <c r="I26" s="7" t="n"/>
      <c r="J26" s="7" t="n"/>
      <c r="K26" s="10">
        <f>IF(E26="","",E26-SUM(F26:H26))</f>
        <v/>
      </c>
      <c r="L26" s="10">
        <f>IF(E26="","",N(I26)-N(J26))</f>
        <v/>
      </c>
      <c r="M26" s="7" t="n"/>
      <c r="N26" s="10">
        <f>IF(E26="","",L26-N(M26))</f>
        <v/>
      </c>
      <c r="O26" s="10">
        <f>IF(E26="","",IF(K26&lt;0,"超出訂單",IF(N26&lt;0,"多請款",IF(AND(K26=0,N26=0),"已結案",IF(N26&gt;0,"待請款","待出貨")))))</f>
        <v/>
      </c>
    </row>
    <row r="27">
      <c r="A27" s="11" t="n"/>
      <c r="B27" s="11" t="n"/>
      <c r="C27" s="11" t="n"/>
      <c r="D27" s="11" t="n"/>
      <c r="E27" s="7" t="n"/>
      <c r="F27" s="7" t="n"/>
      <c r="G27" s="7" t="n"/>
      <c r="H27" s="7" t="n"/>
      <c r="I27" s="7" t="n"/>
      <c r="J27" s="7" t="n"/>
      <c r="K27" s="10">
        <f>IF(E27="","",E27-SUM(F27:H27))</f>
        <v/>
      </c>
      <c r="L27" s="10">
        <f>IF(E27="","",N(I27)-N(J27))</f>
        <v/>
      </c>
      <c r="M27" s="7" t="n"/>
      <c r="N27" s="10">
        <f>IF(E27="","",L27-N(M27))</f>
        <v/>
      </c>
      <c r="O27" s="10">
        <f>IF(E27="","",IF(K27&lt;0,"超出訂單",IF(N27&lt;0,"多請款",IF(AND(K27=0,N27=0),"已結案",IF(N27&gt;0,"待請款","待出貨")))))</f>
        <v/>
      </c>
    </row>
    <row r="28">
      <c r="A28" s="11" t="n"/>
      <c r="B28" s="11" t="n"/>
      <c r="C28" s="11" t="n"/>
      <c r="D28" s="11" t="n"/>
      <c r="E28" s="7" t="n"/>
      <c r="F28" s="7" t="n"/>
      <c r="G28" s="7" t="n"/>
      <c r="H28" s="7" t="n"/>
      <c r="I28" s="7" t="n"/>
      <c r="J28" s="7" t="n"/>
      <c r="K28" s="10">
        <f>IF(E28="","",E28-SUM(F28:H28))</f>
        <v/>
      </c>
      <c r="L28" s="10">
        <f>IF(E28="","",N(I28)-N(J28))</f>
        <v/>
      </c>
      <c r="M28" s="7" t="n"/>
      <c r="N28" s="10">
        <f>IF(E28="","",L28-N(M28))</f>
        <v/>
      </c>
      <c r="O28" s="10">
        <f>IF(E28="","",IF(K28&lt;0,"超出訂單",IF(N28&lt;0,"多請款",IF(AND(K28=0,N28=0),"已結案",IF(N28&gt;0,"待請款","待出貨")))))</f>
        <v/>
      </c>
    </row>
    <row r="29">
      <c r="A29" s="11" t="n"/>
      <c r="B29" s="11" t="n"/>
      <c r="C29" s="11" t="n"/>
      <c r="D29" s="11" t="n"/>
      <c r="E29" s="7" t="n"/>
      <c r="F29" s="7" t="n"/>
      <c r="G29" s="7" t="n"/>
      <c r="H29" s="7" t="n"/>
      <c r="I29" s="7" t="n"/>
      <c r="J29" s="7" t="n"/>
      <c r="K29" s="10">
        <f>IF(E29="","",E29-SUM(F29:H29))</f>
        <v/>
      </c>
      <c r="L29" s="10">
        <f>IF(E29="","",N(I29)-N(J29))</f>
        <v/>
      </c>
      <c r="M29" s="7" t="n"/>
      <c r="N29" s="10">
        <f>IF(E29="","",L29-N(M29))</f>
        <v/>
      </c>
      <c r="O29" s="10">
        <f>IF(E29="","",IF(K29&lt;0,"超出訂單",IF(N29&lt;0,"多請款",IF(AND(K29=0,N29=0),"已結案",IF(N29&gt;0,"待請款","待出貨")))))</f>
        <v/>
      </c>
    </row>
    <row r="30">
      <c r="A30" s="11" t="n"/>
      <c r="B30" s="11" t="n"/>
      <c r="C30" s="11" t="n"/>
      <c r="D30" s="11" t="n"/>
      <c r="E30" s="7" t="n"/>
      <c r="F30" s="7" t="n"/>
      <c r="G30" s="7" t="n"/>
      <c r="H30" s="7" t="n"/>
      <c r="I30" s="7" t="n"/>
      <c r="J30" s="7" t="n"/>
      <c r="K30" s="10">
        <f>IF(E30="","",E30-SUM(F30:H30))</f>
        <v/>
      </c>
      <c r="L30" s="10">
        <f>IF(E30="","",N(I30)-N(J30))</f>
        <v/>
      </c>
      <c r="M30" s="7" t="n"/>
      <c r="N30" s="10">
        <f>IF(E30="","",L30-N(M30))</f>
        <v/>
      </c>
      <c r="O30" s="10">
        <f>IF(E30="","",IF(K30&lt;0,"超出訂單",IF(N30&lt;0,"多請款",IF(AND(K30=0,N30=0),"已結案",IF(N30&gt;0,"待請款","待出貨")))))</f>
        <v/>
      </c>
    </row>
    <row r="31">
      <c r="A31" s="11" t="n"/>
      <c r="B31" s="11" t="n"/>
      <c r="C31" s="11" t="n"/>
      <c r="D31" s="11" t="n"/>
      <c r="E31" s="7" t="n"/>
      <c r="F31" s="7" t="n"/>
      <c r="G31" s="7" t="n"/>
      <c r="H31" s="7" t="n"/>
      <c r="I31" s="7" t="n"/>
      <c r="J31" s="7" t="n"/>
      <c r="K31" s="10">
        <f>IF(E31="","",E31-SUM(F31:H31))</f>
        <v/>
      </c>
      <c r="L31" s="10">
        <f>IF(E31="","",N(I31)-N(J31))</f>
        <v/>
      </c>
      <c r="M31" s="7" t="n"/>
      <c r="N31" s="10">
        <f>IF(E31="","",L31-N(M31))</f>
        <v/>
      </c>
      <c r="O31" s="10">
        <f>IF(E31="","",IF(K31&lt;0,"超出訂單",IF(N31&lt;0,"多請款",IF(AND(K31=0,N31=0),"已結案",IF(N31&gt;0,"待請款","待出貨")))))</f>
        <v/>
      </c>
    </row>
    <row r="32">
      <c r="A32" s="11" t="n"/>
      <c r="B32" s="11" t="n"/>
      <c r="C32" s="11" t="n"/>
      <c r="D32" s="11" t="n"/>
      <c r="E32" s="7" t="n"/>
      <c r="F32" s="7" t="n"/>
      <c r="G32" s="7" t="n"/>
      <c r="H32" s="7" t="n"/>
      <c r="I32" s="7" t="n"/>
      <c r="J32" s="7" t="n"/>
      <c r="K32" s="10">
        <f>IF(E32="","",E32-SUM(F32:H32))</f>
        <v/>
      </c>
      <c r="L32" s="10">
        <f>IF(E32="","",N(I32)-N(J32))</f>
        <v/>
      </c>
      <c r="M32" s="7" t="n"/>
      <c r="N32" s="10">
        <f>IF(E32="","",L32-N(M32))</f>
        <v/>
      </c>
      <c r="O32" s="10">
        <f>IF(E32="","",IF(K32&lt;0,"超出訂單",IF(N32&lt;0,"多請款",IF(AND(K32=0,N32=0),"已結案",IF(N32&gt;0,"待請款","待出貨")))))</f>
        <v/>
      </c>
    </row>
    <row r="33">
      <c r="A33" s="11" t="n"/>
      <c r="B33" s="11" t="n"/>
      <c r="C33" s="11" t="n"/>
      <c r="D33" s="11" t="n"/>
      <c r="E33" s="7" t="n"/>
      <c r="F33" s="7" t="n"/>
      <c r="G33" s="7" t="n"/>
      <c r="H33" s="7" t="n"/>
      <c r="I33" s="7" t="n"/>
      <c r="J33" s="7" t="n"/>
      <c r="K33" s="10">
        <f>IF(E33="","",E33-SUM(F33:H33))</f>
        <v/>
      </c>
      <c r="L33" s="10">
        <f>IF(E33="","",N(I33)-N(J33))</f>
        <v/>
      </c>
      <c r="M33" s="7" t="n"/>
      <c r="N33" s="10">
        <f>IF(E33="","",L33-N(M33))</f>
        <v/>
      </c>
      <c r="O33" s="10">
        <f>IF(E33="","",IF(K33&lt;0,"超出訂單",IF(N33&lt;0,"多請款",IF(AND(K33=0,N33=0),"已結案",IF(N33&gt;0,"待請款","待出貨")))))</f>
        <v/>
      </c>
    </row>
    <row r="34">
      <c r="A34" s="11" t="n"/>
      <c r="B34" s="11" t="n"/>
      <c r="C34" s="11" t="n"/>
      <c r="D34" s="11" t="n"/>
      <c r="E34" s="7" t="n"/>
      <c r="F34" s="7" t="n"/>
      <c r="G34" s="7" t="n"/>
      <c r="H34" s="7" t="n"/>
      <c r="I34" s="7" t="n"/>
      <c r="J34" s="7" t="n"/>
      <c r="K34" s="10">
        <f>IF(E34="","",E34-SUM(F34:H34))</f>
        <v/>
      </c>
      <c r="L34" s="10">
        <f>IF(E34="","",N(I34)-N(J34))</f>
        <v/>
      </c>
      <c r="M34" s="7" t="n"/>
      <c r="N34" s="10">
        <f>IF(E34="","",L34-N(M34))</f>
        <v/>
      </c>
      <c r="O34" s="10">
        <f>IF(E34="","",IF(K34&lt;0,"超出訂單",IF(N34&lt;0,"多請款",IF(AND(K34=0,N34=0),"已結案",IF(N34&gt;0,"待請款","待出貨")))))</f>
        <v/>
      </c>
    </row>
    <row r="35">
      <c r="A35" s="11" t="n"/>
      <c r="B35" s="11" t="n"/>
      <c r="C35" s="11" t="n"/>
      <c r="D35" s="11" t="n"/>
      <c r="E35" s="7" t="n"/>
      <c r="F35" s="7" t="n"/>
      <c r="G35" s="7" t="n"/>
      <c r="H35" s="7" t="n"/>
      <c r="I35" s="7" t="n"/>
      <c r="J35" s="7" t="n"/>
      <c r="K35" s="10">
        <f>IF(E35="","",E35-SUM(F35:H35))</f>
        <v/>
      </c>
      <c r="L35" s="10">
        <f>IF(E35="","",N(I35)-N(J35))</f>
        <v/>
      </c>
      <c r="M35" s="7" t="n"/>
      <c r="N35" s="10">
        <f>IF(E35="","",L35-N(M35))</f>
        <v/>
      </c>
      <c r="O35" s="10">
        <f>IF(E35="","",IF(K35&lt;0,"超出訂單",IF(N35&lt;0,"多請款",IF(AND(K35=0,N35=0),"已結案",IF(N35&gt;0,"待請款","待出貨")))))</f>
        <v/>
      </c>
    </row>
    <row r="36">
      <c r="A36" s="11" t="n"/>
      <c r="B36" s="11" t="n"/>
      <c r="C36" s="11" t="n"/>
      <c r="D36" s="11" t="n"/>
      <c r="E36" s="7" t="n"/>
      <c r="F36" s="7" t="n"/>
      <c r="G36" s="7" t="n"/>
      <c r="H36" s="7" t="n"/>
      <c r="I36" s="7" t="n"/>
      <c r="J36" s="7" t="n"/>
      <c r="K36" s="10">
        <f>IF(E36="","",E36-SUM(F36:H36))</f>
        <v/>
      </c>
      <c r="L36" s="10">
        <f>IF(E36="","",N(I36)-N(J36))</f>
        <v/>
      </c>
      <c r="M36" s="7" t="n"/>
      <c r="N36" s="10">
        <f>IF(E36="","",L36-N(M36))</f>
        <v/>
      </c>
      <c r="O36" s="10">
        <f>IF(E36="","",IF(K36&lt;0,"超出訂單",IF(N36&lt;0,"多請款",IF(AND(K36=0,N36=0),"已結案",IF(N36&gt;0,"待請款","待出貨")))))</f>
        <v/>
      </c>
    </row>
    <row r="37">
      <c r="A37" s="11" t="n"/>
      <c r="B37" s="11" t="n"/>
      <c r="C37" s="11" t="n"/>
      <c r="D37" s="11" t="n"/>
      <c r="E37" s="7" t="n"/>
      <c r="F37" s="7" t="n"/>
      <c r="G37" s="7" t="n"/>
      <c r="H37" s="7" t="n"/>
      <c r="I37" s="7" t="n"/>
      <c r="J37" s="7" t="n"/>
      <c r="K37" s="10">
        <f>IF(E37="","",E37-SUM(F37:H37))</f>
        <v/>
      </c>
      <c r="L37" s="10">
        <f>IF(E37="","",N(I37)-N(J37))</f>
        <v/>
      </c>
      <c r="M37" s="7" t="n"/>
      <c r="N37" s="10">
        <f>IF(E37="","",L37-N(M37))</f>
        <v/>
      </c>
      <c r="O37" s="10">
        <f>IF(E37="","",IF(K37&lt;0,"超出訂單",IF(N37&lt;0,"多請款",IF(AND(K37=0,N37=0),"已結案",IF(N37&gt;0,"待請款","待出貨")))))</f>
        <v/>
      </c>
    </row>
    <row r="38">
      <c r="A38" s="11" t="n"/>
      <c r="B38" s="11" t="n"/>
      <c r="C38" s="11" t="n"/>
      <c r="D38" s="11" t="n"/>
      <c r="E38" s="7" t="n"/>
      <c r="F38" s="7" t="n"/>
      <c r="G38" s="7" t="n"/>
      <c r="H38" s="7" t="n"/>
      <c r="I38" s="7" t="n"/>
      <c r="J38" s="7" t="n"/>
      <c r="K38" s="10">
        <f>IF(E38="","",E38-SUM(F38:H38))</f>
        <v/>
      </c>
      <c r="L38" s="10">
        <f>IF(E38="","",N(I38)-N(J38))</f>
        <v/>
      </c>
      <c r="M38" s="7" t="n"/>
      <c r="N38" s="10">
        <f>IF(E38="","",L38-N(M38))</f>
        <v/>
      </c>
      <c r="O38" s="10">
        <f>IF(E38="","",IF(K38&lt;0,"超出訂單",IF(N38&lt;0,"多請款",IF(AND(K38=0,N38=0),"已結案",IF(N38&gt;0,"待請款","待出貨")))))</f>
        <v/>
      </c>
    </row>
    <row r="39">
      <c r="A39" s="11" t="n"/>
      <c r="B39" s="11" t="n"/>
      <c r="C39" s="11" t="n"/>
      <c r="D39" s="11" t="n"/>
      <c r="E39" s="7" t="n"/>
      <c r="F39" s="7" t="n"/>
      <c r="G39" s="7" t="n"/>
      <c r="H39" s="7" t="n"/>
      <c r="I39" s="7" t="n"/>
      <c r="J39" s="7" t="n"/>
      <c r="K39" s="10">
        <f>IF(E39="","",E39-SUM(F39:H39))</f>
        <v/>
      </c>
      <c r="L39" s="10">
        <f>IF(E39="","",N(I39)-N(J39))</f>
        <v/>
      </c>
      <c r="M39" s="7" t="n"/>
      <c r="N39" s="10">
        <f>IF(E39="","",L39-N(M39))</f>
        <v/>
      </c>
      <c r="O39" s="10">
        <f>IF(E39="","",IF(K39&lt;0,"超出訂單",IF(N39&lt;0,"多請款",IF(AND(K39=0,N39=0),"已結案",IF(N39&gt;0,"待請款","待出貨")))))</f>
        <v/>
      </c>
    </row>
    <row r="40">
      <c r="A40" s="11" t="n"/>
      <c r="B40" s="11" t="n"/>
      <c r="C40" s="11" t="n"/>
      <c r="D40" s="11" t="n"/>
      <c r="E40" s="7" t="n"/>
      <c r="F40" s="7" t="n"/>
      <c r="G40" s="7" t="n"/>
      <c r="H40" s="7" t="n"/>
      <c r="I40" s="7" t="n"/>
      <c r="J40" s="7" t="n"/>
      <c r="K40" s="10">
        <f>IF(E40="","",E40-SUM(F40:H40))</f>
        <v/>
      </c>
      <c r="L40" s="10">
        <f>IF(E40="","",N(I40)-N(J40))</f>
        <v/>
      </c>
      <c r="M40" s="7" t="n"/>
      <c r="N40" s="10">
        <f>IF(E40="","",L40-N(M40))</f>
        <v/>
      </c>
      <c r="O40" s="10">
        <f>IF(E40="","",IF(K40&lt;0,"超出訂單",IF(N40&lt;0,"多請款",IF(AND(K40=0,N40=0),"已結案",IF(N40&gt;0,"待請款","待出貨")))))</f>
        <v/>
      </c>
    </row>
    <row r="41">
      <c r="A41" s="11" t="n"/>
      <c r="B41" s="11" t="n"/>
      <c r="C41" s="11" t="n"/>
      <c r="D41" s="11" t="n"/>
      <c r="E41" s="7" t="n"/>
      <c r="F41" s="7" t="n"/>
      <c r="G41" s="7" t="n"/>
      <c r="H41" s="7" t="n"/>
      <c r="I41" s="7" t="n"/>
      <c r="J41" s="7" t="n"/>
      <c r="K41" s="10">
        <f>IF(E41="","",E41-SUM(F41:H41))</f>
        <v/>
      </c>
      <c r="L41" s="10">
        <f>IF(E41="","",N(I41)-N(J41))</f>
        <v/>
      </c>
      <c r="M41" s="7" t="n"/>
      <c r="N41" s="10">
        <f>IF(E41="","",L41-N(M41))</f>
        <v/>
      </c>
      <c r="O41" s="10">
        <f>IF(E41="","",IF(K41&lt;0,"超出訂單",IF(N41&lt;0,"多請款",IF(AND(K41=0,N41=0),"已結案",IF(N41&gt;0,"待請款","待出貨")))))</f>
        <v/>
      </c>
    </row>
    <row r="42">
      <c r="A42" s="11" t="n"/>
      <c r="B42" s="11" t="n"/>
      <c r="C42" s="11" t="n"/>
      <c r="D42" s="11" t="n"/>
      <c r="E42" s="7" t="n"/>
      <c r="F42" s="7" t="n"/>
      <c r="G42" s="7" t="n"/>
      <c r="H42" s="7" t="n"/>
      <c r="I42" s="7" t="n"/>
      <c r="J42" s="7" t="n"/>
      <c r="K42" s="10">
        <f>IF(E42="","",E42-SUM(F42:H42))</f>
        <v/>
      </c>
      <c r="L42" s="10">
        <f>IF(E42="","",N(I42)-N(J42))</f>
        <v/>
      </c>
      <c r="M42" s="7" t="n"/>
      <c r="N42" s="10">
        <f>IF(E42="","",L42-N(M42))</f>
        <v/>
      </c>
      <c r="O42" s="10">
        <f>IF(E42="","",IF(K42&lt;0,"超出訂單",IF(N42&lt;0,"多請款",IF(AND(K42=0,N42=0),"已結案",IF(N42&gt;0,"待請款","待出貨")))))</f>
        <v/>
      </c>
    </row>
    <row r="43">
      <c r="A43" s="11" t="n"/>
      <c r="B43" s="11" t="n"/>
      <c r="C43" s="11" t="n"/>
      <c r="D43" s="11" t="n"/>
      <c r="E43" s="7" t="n"/>
      <c r="F43" s="7" t="n"/>
      <c r="G43" s="7" t="n"/>
      <c r="H43" s="7" t="n"/>
      <c r="I43" s="7" t="n"/>
      <c r="J43" s="7" t="n"/>
      <c r="K43" s="10">
        <f>IF(E43="","",E43-SUM(F43:H43))</f>
        <v/>
      </c>
      <c r="L43" s="10">
        <f>IF(E43="","",N(I43)-N(J43))</f>
        <v/>
      </c>
      <c r="M43" s="7" t="n"/>
      <c r="N43" s="10">
        <f>IF(E43="","",L43-N(M43))</f>
        <v/>
      </c>
      <c r="O43" s="10">
        <f>IF(E43="","",IF(K43&lt;0,"超出訂單",IF(N43&lt;0,"多請款",IF(AND(K43=0,N43=0),"已結案",IF(N43&gt;0,"待請款","待出貨")))))</f>
        <v/>
      </c>
    </row>
    <row r="44">
      <c r="A44" s="11" t="n"/>
      <c r="B44" s="11" t="n"/>
      <c r="C44" s="11" t="n"/>
      <c r="D44" s="11" t="n"/>
      <c r="E44" s="7" t="n"/>
      <c r="F44" s="7" t="n"/>
      <c r="G44" s="7" t="n"/>
      <c r="H44" s="7" t="n"/>
      <c r="I44" s="7" t="n"/>
      <c r="J44" s="7" t="n"/>
      <c r="K44" s="10">
        <f>IF(E44="","",E44-SUM(F44:H44))</f>
        <v/>
      </c>
      <c r="L44" s="10">
        <f>IF(E44="","",N(I44)-N(J44))</f>
        <v/>
      </c>
      <c r="M44" s="7" t="n"/>
      <c r="N44" s="10">
        <f>IF(E44="","",L44-N(M44))</f>
        <v/>
      </c>
      <c r="O44" s="10">
        <f>IF(E44="","",IF(K44&lt;0,"超出訂單",IF(N44&lt;0,"多請款",IF(AND(K44=0,N44=0),"已結案",IF(N44&gt;0,"待請款","待出貨")))))</f>
        <v/>
      </c>
    </row>
    <row r="45">
      <c r="A45" s="11" t="n"/>
      <c r="B45" s="11" t="n"/>
      <c r="C45" s="11" t="n"/>
      <c r="D45" s="11" t="n"/>
      <c r="E45" s="7" t="n"/>
      <c r="F45" s="7" t="n"/>
      <c r="G45" s="7" t="n"/>
      <c r="H45" s="7" t="n"/>
      <c r="I45" s="7" t="n"/>
      <c r="J45" s="7" t="n"/>
      <c r="K45" s="10">
        <f>IF(E45="","",E45-SUM(F45:H45))</f>
        <v/>
      </c>
      <c r="L45" s="10">
        <f>IF(E45="","",N(I45)-N(J45))</f>
        <v/>
      </c>
      <c r="M45" s="7" t="n"/>
      <c r="N45" s="10">
        <f>IF(E45="","",L45-N(M45))</f>
        <v/>
      </c>
      <c r="O45" s="10">
        <f>IF(E45="","",IF(K45&lt;0,"超出訂單",IF(N45&lt;0,"多請款",IF(AND(K45=0,N45=0),"已結案",IF(N45&gt;0,"待請款","待出貨")))))</f>
        <v/>
      </c>
    </row>
    <row r="46">
      <c r="A46" s="11" t="n"/>
      <c r="B46" s="11" t="n"/>
      <c r="C46" s="11" t="n"/>
      <c r="D46" s="11" t="n"/>
      <c r="E46" s="7" t="n"/>
      <c r="F46" s="7" t="n"/>
      <c r="G46" s="7" t="n"/>
      <c r="H46" s="7" t="n"/>
      <c r="I46" s="7" t="n"/>
      <c r="J46" s="7" t="n"/>
      <c r="K46" s="10">
        <f>IF(E46="","",E46-SUM(F46:H46))</f>
        <v/>
      </c>
      <c r="L46" s="10">
        <f>IF(E46="","",N(I46)-N(J46))</f>
        <v/>
      </c>
      <c r="M46" s="7" t="n"/>
      <c r="N46" s="10">
        <f>IF(E46="","",L46-N(M46))</f>
        <v/>
      </c>
      <c r="O46" s="10">
        <f>IF(E46="","",IF(K46&lt;0,"超出訂單",IF(N46&lt;0,"多請款",IF(AND(K46=0,N46=0),"已結案",IF(N46&gt;0,"待請款","待出貨")))))</f>
        <v/>
      </c>
    </row>
    <row r="47">
      <c r="A47" s="11" t="n"/>
      <c r="B47" s="11" t="n"/>
      <c r="C47" s="11" t="n"/>
      <c r="D47" s="11" t="n"/>
      <c r="E47" s="7" t="n"/>
      <c r="F47" s="7" t="n"/>
      <c r="G47" s="7" t="n"/>
      <c r="H47" s="7" t="n"/>
      <c r="I47" s="7" t="n"/>
      <c r="J47" s="7" t="n"/>
      <c r="K47" s="10">
        <f>IF(E47="","",E47-SUM(F47:H47))</f>
        <v/>
      </c>
      <c r="L47" s="10">
        <f>IF(E47="","",N(I47)-N(J47))</f>
        <v/>
      </c>
      <c r="M47" s="7" t="n"/>
      <c r="N47" s="10">
        <f>IF(E47="","",L47-N(M47))</f>
        <v/>
      </c>
      <c r="O47" s="10">
        <f>IF(E47="","",IF(K47&lt;0,"超出訂單",IF(N47&lt;0,"多請款",IF(AND(K47=0,N47=0),"已結案",IF(N47&gt;0,"待請款","待出貨")))))</f>
        <v/>
      </c>
    </row>
    <row r="48">
      <c r="A48" s="11" t="n"/>
      <c r="B48" s="11" t="n"/>
      <c r="C48" s="11" t="n"/>
      <c r="D48" s="11" t="n"/>
      <c r="E48" s="7" t="n"/>
      <c r="F48" s="7" t="n"/>
      <c r="G48" s="7" t="n"/>
      <c r="H48" s="7" t="n"/>
      <c r="I48" s="7" t="n"/>
      <c r="J48" s="7" t="n"/>
      <c r="K48" s="10">
        <f>IF(E48="","",E48-SUM(F48:H48))</f>
        <v/>
      </c>
      <c r="L48" s="10">
        <f>IF(E48="","",N(I48)-N(J48))</f>
        <v/>
      </c>
      <c r="M48" s="7" t="n"/>
      <c r="N48" s="10">
        <f>IF(E48="","",L48-N(M48))</f>
        <v/>
      </c>
      <c r="O48" s="10">
        <f>IF(E48="","",IF(K48&lt;0,"超出訂單",IF(N48&lt;0,"多請款",IF(AND(K48=0,N48=0),"已結案",IF(N48&gt;0,"待請款","待出貨")))))</f>
        <v/>
      </c>
    </row>
    <row r="49">
      <c r="A49" s="11" t="n"/>
      <c r="B49" s="11" t="n"/>
      <c r="C49" s="11" t="n"/>
      <c r="D49" s="11" t="n"/>
      <c r="E49" s="7" t="n"/>
      <c r="F49" s="7" t="n"/>
      <c r="G49" s="7" t="n"/>
      <c r="H49" s="7" t="n"/>
      <c r="I49" s="7" t="n"/>
      <c r="J49" s="7" t="n"/>
      <c r="K49" s="10">
        <f>IF(E49="","",E49-SUM(F49:H49))</f>
        <v/>
      </c>
      <c r="L49" s="10">
        <f>IF(E49="","",N(I49)-N(J49))</f>
        <v/>
      </c>
      <c r="M49" s="7" t="n"/>
      <c r="N49" s="10">
        <f>IF(E49="","",L49-N(M49))</f>
        <v/>
      </c>
      <c r="O49" s="10">
        <f>IF(E49="","",IF(K49&lt;0,"超出訂單",IF(N49&lt;0,"多請款",IF(AND(K49=0,N49=0),"已結案",IF(N49&gt;0,"待請款","待出貨")))))</f>
        <v/>
      </c>
    </row>
    <row r="50">
      <c r="A50" s="11" t="n"/>
      <c r="B50" s="11" t="n"/>
      <c r="C50" s="11" t="n"/>
      <c r="D50" s="11" t="n"/>
      <c r="E50" s="7" t="n"/>
      <c r="F50" s="7" t="n"/>
      <c r="G50" s="7" t="n"/>
      <c r="H50" s="7" t="n"/>
      <c r="I50" s="7" t="n"/>
      <c r="J50" s="7" t="n"/>
      <c r="K50" s="10">
        <f>IF(E50="","",E50-SUM(F50:H50))</f>
        <v/>
      </c>
      <c r="L50" s="10">
        <f>IF(E50="","",N(I50)-N(J50))</f>
        <v/>
      </c>
      <c r="M50" s="7" t="n"/>
      <c r="N50" s="10">
        <f>IF(E50="","",L50-N(M50))</f>
        <v/>
      </c>
      <c r="O50" s="10">
        <f>IF(E50="","",IF(K50&lt;0,"超出訂單",IF(N50&lt;0,"多請款",IF(AND(K50=0,N50=0),"已結案",IF(N50&gt;0,"待請款","待出貨")))))</f>
        <v/>
      </c>
    </row>
    <row r="51">
      <c r="A51" s="11" t="n"/>
      <c r="B51" s="11" t="n"/>
      <c r="C51" s="11" t="n"/>
      <c r="D51" s="11" t="n"/>
      <c r="E51" s="7" t="n"/>
      <c r="F51" s="7" t="n"/>
      <c r="G51" s="7" t="n"/>
      <c r="H51" s="7" t="n"/>
      <c r="I51" s="7" t="n"/>
      <c r="J51" s="7" t="n"/>
      <c r="K51" s="10">
        <f>IF(E51="","",E51-SUM(F51:H51))</f>
        <v/>
      </c>
      <c r="L51" s="10">
        <f>IF(E51="","",N(I51)-N(J51))</f>
        <v/>
      </c>
      <c r="M51" s="7" t="n"/>
      <c r="N51" s="10">
        <f>IF(E51="","",L51-N(M51))</f>
        <v/>
      </c>
      <c r="O51" s="10">
        <f>IF(E51="","",IF(K51&lt;0,"超出訂單",IF(N51&lt;0,"多請款",IF(AND(K51=0,N51=0),"已結案",IF(N51&gt;0,"待請款","待出貨")))))</f>
        <v/>
      </c>
    </row>
    <row r="52">
      <c r="A52" s="11" t="n"/>
      <c r="B52" s="11" t="n"/>
      <c r="C52" s="11" t="n"/>
      <c r="D52" s="11" t="n"/>
      <c r="E52" s="7" t="n"/>
      <c r="F52" s="7" t="n"/>
      <c r="G52" s="7" t="n"/>
      <c r="H52" s="7" t="n"/>
      <c r="I52" s="7" t="n"/>
      <c r="J52" s="7" t="n"/>
      <c r="K52" s="10">
        <f>IF(E52="","",E52-SUM(F52:H52))</f>
        <v/>
      </c>
      <c r="L52" s="10">
        <f>IF(E52="","",N(I52)-N(J52))</f>
        <v/>
      </c>
      <c r="M52" s="7" t="n"/>
      <c r="N52" s="10">
        <f>IF(E52="","",L52-N(M52))</f>
        <v/>
      </c>
      <c r="O52" s="10">
        <f>IF(E52="","",IF(K52&lt;0,"超出訂單",IF(N52&lt;0,"多請款",IF(AND(K52=0,N52=0),"已結案",IF(N52&gt;0,"待請款","待出貨")))))</f>
        <v/>
      </c>
    </row>
    <row r="53">
      <c r="A53" s="11" t="n"/>
      <c r="B53" s="11" t="n"/>
      <c r="C53" s="11" t="n"/>
      <c r="D53" s="11" t="n"/>
      <c r="E53" s="7" t="n"/>
      <c r="F53" s="7" t="n"/>
      <c r="G53" s="7" t="n"/>
      <c r="H53" s="7" t="n"/>
      <c r="I53" s="7" t="n"/>
      <c r="J53" s="7" t="n"/>
      <c r="K53" s="10">
        <f>IF(E53="","",E53-SUM(F53:H53))</f>
        <v/>
      </c>
      <c r="L53" s="10">
        <f>IF(E53="","",N(I53)-N(J53))</f>
        <v/>
      </c>
      <c r="M53" s="7" t="n"/>
      <c r="N53" s="10">
        <f>IF(E53="","",L53-N(M53))</f>
        <v/>
      </c>
      <c r="O53" s="10">
        <f>IF(E53="","",IF(K53&lt;0,"超出訂單",IF(N53&lt;0,"多請款",IF(AND(K53=0,N53=0),"已結案",IF(N53&gt;0,"待請款","待出貨")))))</f>
        <v/>
      </c>
    </row>
    <row r="54">
      <c r="A54" s="11" t="n"/>
      <c r="B54" s="11" t="n"/>
      <c r="C54" s="11" t="n"/>
      <c r="D54" s="11" t="n"/>
      <c r="E54" s="7" t="n"/>
      <c r="F54" s="7" t="n"/>
      <c r="G54" s="7" t="n"/>
      <c r="H54" s="7" t="n"/>
      <c r="I54" s="7" t="n"/>
      <c r="J54" s="7" t="n"/>
      <c r="K54" s="10">
        <f>IF(E54="","",E54-SUM(F54:H54))</f>
        <v/>
      </c>
      <c r="L54" s="10">
        <f>IF(E54="","",N(I54)-N(J54))</f>
        <v/>
      </c>
      <c r="M54" s="7" t="n"/>
      <c r="N54" s="10">
        <f>IF(E54="","",L54-N(M54))</f>
        <v/>
      </c>
      <c r="O54" s="10">
        <f>IF(E54="","",IF(K54&lt;0,"超出訂單",IF(N54&lt;0,"多請款",IF(AND(K54=0,N54=0),"已結案",IF(N54&gt;0,"待請款","待出貨")))))</f>
        <v/>
      </c>
    </row>
    <row r="55">
      <c r="A55" s="11" t="n"/>
      <c r="B55" s="11" t="n"/>
      <c r="C55" s="11" t="n"/>
      <c r="D55" s="11" t="n"/>
      <c r="E55" s="7" t="n"/>
      <c r="F55" s="7" t="n"/>
      <c r="G55" s="7" t="n"/>
      <c r="H55" s="7" t="n"/>
      <c r="I55" s="7" t="n"/>
      <c r="J55" s="7" t="n"/>
      <c r="K55" s="10">
        <f>IF(E55="","",E55-SUM(F55:H55))</f>
        <v/>
      </c>
      <c r="L55" s="10">
        <f>IF(E55="","",N(I55)-N(J55))</f>
        <v/>
      </c>
      <c r="M55" s="7" t="n"/>
      <c r="N55" s="10">
        <f>IF(E55="","",L55-N(M55))</f>
        <v/>
      </c>
      <c r="O55" s="10">
        <f>IF(E55="","",IF(K55&lt;0,"超出訂單",IF(N55&lt;0,"多請款",IF(AND(K55=0,N55=0),"已結案",IF(N55&gt;0,"待請款","待出貨")))))</f>
        <v/>
      </c>
    </row>
    <row r="56">
      <c r="A56" s="11" t="n"/>
      <c r="B56" s="11" t="n"/>
      <c r="C56" s="11" t="n"/>
      <c r="D56" s="11" t="n"/>
      <c r="E56" s="7" t="n"/>
      <c r="F56" s="7" t="n"/>
      <c r="G56" s="7" t="n"/>
      <c r="H56" s="7" t="n"/>
      <c r="I56" s="7" t="n"/>
      <c r="J56" s="7" t="n"/>
      <c r="K56" s="10">
        <f>IF(E56="","",E56-SUM(F56:H56))</f>
        <v/>
      </c>
      <c r="L56" s="10">
        <f>IF(E56="","",N(I56)-N(J56))</f>
        <v/>
      </c>
      <c r="M56" s="7" t="n"/>
      <c r="N56" s="10">
        <f>IF(E56="","",L56-N(M56))</f>
        <v/>
      </c>
      <c r="O56" s="10">
        <f>IF(E56="","",IF(K56&lt;0,"超出訂單",IF(N56&lt;0,"多請款",IF(AND(K56=0,N56=0),"已結案",IF(N56&gt;0,"待請款","待出貨")))))</f>
        <v/>
      </c>
    </row>
    <row r="57">
      <c r="A57" s="11" t="n"/>
      <c r="B57" s="11" t="n"/>
      <c r="C57" s="11" t="n"/>
      <c r="D57" s="11" t="n"/>
      <c r="E57" s="7" t="n"/>
      <c r="F57" s="7" t="n"/>
      <c r="G57" s="7" t="n"/>
      <c r="H57" s="7" t="n"/>
      <c r="I57" s="7" t="n"/>
      <c r="J57" s="7" t="n"/>
      <c r="K57" s="10">
        <f>IF(E57="","",E57-SUM(F57:H57))</f>
        <v/>
      </c>
      <c r="L57" s="10">
        <f>IF(E57="","",N(I57)-N(J57))</f>
        <v/>
      </c>
      <c r="M57" s="7" t="n"/>
      <c r="N57" s="10">
        <f>IF(E57="","",L57-N(M57))</f>
        <v/>
      </c>
      <c r="O57" s="10">
        <f>IF(E57="","",IF(K57&lt;0,"超出訂單",IF(N57&lt;0,"多請款",IF(AND(K57=0,N57=0),"已結案",IF(N57&gt;0,"待請款","待出貨")))))</f>
        <v/>
      </c>
    </row>
    <row r="58">
      <c r="A58" s="11" t="n"/>
      <c r="B58" s="11" t="n"/>
      <c r="C58" s="11" t="n"/>
      <c r="D58" s="11" t="n"/>
      <c r="E58" s="7" t="n"/>
      <c r="F58" s="7" t="n"/>
      <c r="G58" s="7" t="n"/>
      <c r="H58" s="7" t="n"/>
      <c r="I58" s="7" t="n"/>
      <c r="J58" s="7" t="n"/>
      <c r="K58" s="10">
        <f>IF(E58="","",E58-SUM(F58:H58))</f>
        <v/>
      </c>
      <c r="L58" s="10">
        <f>IF(E58="","",N(I58)-N(J58))</f>
        <v/>
      </c>
      <c r="M58" s="7" t="n"/>
      <c r="N58" s="10">
        <f>IF(E58="","",L58-N(M58))</f>
        <v/>
      </c>
      <c r="O58" s="10">
        <f>IF(E58="","",IF(K58&lt;0,"超出訂單",IF(N58&lt;0,"多請款",IF(AND(K58=0,N58=0),"已結案",IF(N58&gt;0,"待請款","待出貨")))))</f>
        <v/>
      </c>
    </row>
    <row r="59">
      <c r="A59" s="11" t="n"/>
      <c r="B59" s="11" t="n"/>
      <c r="C59" s="11" t="n"/>
      <c r="D59" s="11" t="n"/>
      <c r="E59" s="7" t="n"/>
      <c r="F59" s="7" t="n"/>
      <c r="G59" s="7" t="n"/>
      <c r="H59" s="7" t="n"/>
      <c r="I59" s="7" t="n"/>
      <c r="J59" s="7" t="n"/>
      <c r="K59" s="10">
        <f>IF(E59="","",E59-SUM(F59:H59))</f>
        <v/>
      </c>
      <c r="L59" s="10">
        <f>IF(E59="","",N(I59)-N(J59))</f>
        <v/>
      </c>
      <c r="M59" s="7" t="n"/>
      <c r="N59" s="10">
        <f>IF(E59="","",L59-N(M59))</f>
        <v/>
      </c>
      <c r="O59" s="10">
        <f>IF(E59="","",IF(K59&lt;0,"超出訂單",IF(N59&lt;0,"多請款",IF(AND(K59=0,N59=0),"已結案",IF(N59&gt;0,"待請款","待出貨")))))</f>
        <v/>
      </c>
    </row>
    <row r="60">
      <c r="A60" s="11" t="n"/>
      <c r="B60" s="11" t="n"/>
      <c r="C60" s="11" t="n"/>
      <c r="D60" s="11" t="n"/>
      <c r="E60" s="7" t="n"/>
      <c r="F60" s="7" t="n"/>
      <c r="G60" s="7" t="n"/>
      <c r="H60" s="7" t="n"/>
      <c r="I60" s="7" t="n"/>
      <c r="J60" s="7" t="n"/>
      <c r="K60" s="10">
        <f>IF(E60="","",E60-SUM(F60:H60))</f>
        <v/>
      </c>
      <c r="L60" s="10">
        <f>IF(E60="","",N(I60)-N(J60))</f>
        <v/>
      </c>
      <c r="M60" s="7" t="n"/>
      <c r="N60" s="10">
        <f>IF(E60="","",L60-N(M60))</f>
        <v/>
      </c>
      <c r="O60" s="10">
        <f>IF(E60="","",IF(K60&lt;0,"超出訂單",IF(N60&lt;0,"多請款",IF(AND(K60=0,N60=0),"已結案",IF(N60&gt;0,"待請款","待出貨")))))</f>
        <v/>
      </c>
    </row>
    <row r="61">
      <c r="A61" s="11" t="n"/>
      <c r="B61" s="11" t="n"/>
      <c r="C61" s="11" t="n"/>
      <c r="D61" s="11" t="n"/>
      <c r="E61" s="7" t="n"/>
      <c r="F61" s="7" t="n"/>
      <c r="G61" s="7" t="n"/>
      <c r="H61" s="7" t="n"/>
      <c r="I61" s="7" t="n"/>
      <c r="J61" s="7" t="n"/>
      <c r="K61" s="10">
        <f>IF(E61="","",E61-SUM(F61:H61))</f>
        <v/>
      </c>
      <c r="L61" s="10">
        <f>IF(E61="","",N(I61)-N(J61))</f>
        <v/>
      </c>
      <c r="M61" s="7" t="n"/>
      <c r="N61" s="10">
        <f>IF(E61="","",L61-N(M61))</f>
        <v/>
      </c>
      <c r="O61" s="10">
        <f>IF(E61="","",IF(K61&lt;0,"超出訂單",IF(N61&lt;0,"多請款",IF(AND(K61=0,N61=0),"已結案",IF(N61&gt;0,"待請款","待出貨")))))</f>
        <v/>
      </c>
    </row>
    <row r="62">
      <c r="A62" s="11" t="n"/>
      <c r="B62" s="11" t="n"/>
      <c r="C62" s="11" t="n"/>
      <c r="D62" s="11" t="n"/>
      <c r="E62" s="7" t="n"/>
      <c r="F62" s="7" t="n"/>
      <c r="G62" s="7" t="n"/>
      <c r="H62" s="7" t="n"/>
      <c r="I62" s="7" t="n"/>
      <c r="J62" s="7" t="n"/>
      <c r="K62" s="10">
        <f>IF(E62="","",E62-SUM(F62:H62))</f>
        <v/>
      </c>
      <c r="L62" s="10">
        <f>IF(E62="","",N(I62)-N(J62))</f>
        <v/>
      </c>
      <c r="M62" s="7" t="n"/>
      <c r="N62" s="10">
        <f>IF(E62="","",L62-N(M62))</f>
        <v/>
      </c>
      <c r="O62" s="10">
        <f>IF(E62="","",IF(K62&lt;0,"超出訂單",IF(N62&lt;0,"多請款",IF(AND(K62=0,N62=0),"已結案",IF(N62&gt;0,"待請款","待出貨")))))</f>
        <v/>
      </c>
    </row>
  </sheetData>
  <mergeCells count="1">
    <mergeCell ref="A1:O1"/>
  </mergeCells>
  <conditionalFormatting sqref="O3:O62">
    <cfRule type="expression" priority="1" dxfId="0">
      <formula>OR($O3="超出訂單",$O3="多請款")</formula>
    </cfRule>
    <cfRule type="expression" priority="2" dxfId="1">
      <formula>$O3="待請款"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5" customWidth="1" min="4" max="4"/>
    <col width="11" customWidth="1" min="5" max="5"/>
    <col width="9" customWidth="1" min="6" max="6"/>
    <col width="24" customWidth="1" min="7" max="7"/>
    <col width="24" customWidth="1" min="8" max="8"/>
    <col width="24" customWidth="1" min="9" max="9"/>
    <col width="10" customWidth="1" min="10" max="10"/>
  </cols>
  <sheetData>
    <row r="1" ht="30" customHeight="1">
      <c r="A1" s="6" t="inlineStr">
        <is>
          <t>日期</t>
        </is>
      </c>
      <c r="B1" s="6" t="inlineStr">
        <is>
          <t>類型</t>
        </is>
      </c>
      <c r="C1" s="6" t="inlineStr">
        <is>
          <t>出貨單號</t>
        </is>
      </c>
      <c r="D1" s="6" t="inlineStr">
        <is>
          <t>訂單號</t>
        </is>
      </c>
      <c r="E1" s="6" t="inlineStr">
        <is>
          <t>料號</t>
        </is>
      </c>
      <c r="F1" s="6" t="inlineStr">
        <is>
          <t>差異數量</t>
        </is>
      </c>
      <c r="G1" s="6" t="inlineStr">
        <is>
          <t>原因</t>
        </is>
      </c>
      <c r="H1" s="6" t="inlineStr">
        <is>
          <t>處理方式</t>
        </is>
      </c>
      <c r="I1" s="6" t="inlineStr">
        <is>
          <t>發票／折讓怎麼處理</t>
        </is>
      </c>
      <c r="J1" s="6" t="inlineStr">
        <is>
          <t>經手人</t>
        </is>
      </c>
    </row>
    <row r="2">
      <c r="A2" s="9" t="inlineStr">
        <is>
          <t>2026/11/06</t>
        </is>
      </c>
      <c r="B2" s="9" t="inlineStr">
        <is>
          <t>退貨</t>
        </is>
      </c>
      <c r="C2" s="8" t="inlineStr">
        <is>
          <t>SH-2611-0087</t>
        </is>
      </c>
      <c r="D2" s="8" t="inlineStr">
        <is>
          <t>SO-2611-0032</t>
        </is>
      </c>
      <c r="E2" s="8" t="inlineStr">
        <is>
          <t>FD-1001</t>
        </is>
      </c>
      <c r="F2" s="9" t="n">
        <v>-5</v>
      </c>
      <c r="G2" s="8" t="inlineStr">
        <is>
          <t>客戶反映外箱破損</t>
        </is>
      </c>
      <c r="H2" s="8" t="inlineStr">
        <is>
          <t>開退貨單，5 箱退回一倉待判定</t>
        </is>
      </c>
      <c r="I2" s="8" t="inlineStr">
        <is>
          <t>請會計確認開折讓或作廢重開</t>
        </is>
      </c>
      <c r="J2" s="9" t="inlineStr">
        <is>
          <t>林業助</t>
        </is>
      </c>
    </row>
    <row r="3">
      <c r="A3" s="7" t="n"/>
      <c r="B3" s="7" t="n"/>
      <c r="C3" s="11" t="n"/>
      <c r="D3" s="11" t="n"/>
      <c r="E3" s="11" t="n"/>
      <c r="F3" s="7" t="n"/>
      <c r="G3" s="11" t="n"/>
      <c r="H3" s="11" t="n"/>
      <c r="I3" s="11" t="n"/>
      <c r="J3" s="7" t="n"/>
    </row>
    <row r="4">
      <c r="A4" s="7" t="n"/>
      <c r="B4" s="7" t="n"/>
      <c r="C4" s="11" t="n"/>
      <c r="D4" s="11" t="n"/>
      <c r="E4" s="11" t="n"/>
      <c r="F4" s="7" t="n"/>
      <c r="G4" s="11" t="n"/>
      <c r="H4" s="11" t="n"/>
      <c r="I4" s="11" t="n"/>
      <c r="J4" s="7" t="n"/>
    </row>
    <row r="5">
      <c r="A5" s="7" t="n"/>
      <c r="B5" s="7" t="n"/>
      <c r="C5" s="11" t="n"/>
      <c r="D5" s="11" t="n"/>
      <c r="E5" s="11" t="n"/>
      <c r="F5" s="7" t="n"/>
      <c r="G5" s="11" t="n"/>
      <c r="H5" s="11" t="n"/>
      <c r="I5" s="11" t="n"/>
      <c r="J5" s="7" t="n"/>
    </row>
    <row r="6">
      <c r="A6" s="7" t="n"/>
      <c r="B6" s="7" t="n"/>
      <c r="C6" s="11" t="n"/>
      <c r="D6" s="11" t="n"/>
      <c r="E6" s="11" t="n"/>
      <c r="F6" s="7" t="n"/>
      <c r="G6" s="11" t="n"/>
      <c r="H6" s="11" t="n"/>
      <c r="I6" s="11" t="n"/>
      <c r="J6" s="7" t="n"/>
    </row>
    <row r="7">
      <c r="A7" s="7" t="n"/>
      <c r="B7" s="7" t="n"/>
      <c r="C7" s="11" t="n"/>
      <c r="D7" s="11" t="n"/>
      <c r="E7" s="11" t="n"/>
      <c r="F7" s="7" t="n"/>
      <c r="G7" s="11" t="n"/>
      <c r="H7" s="11" t="n"/>
      <c r="I7" s="11" t="n"/>
      <c r="J7" s="7" t="n"/>
    </row>
    <row r="8">
      <c r="A8" s="7" t="n"/>
      <c r="B8" s="7" t="n"/>
      <c r="C8" s="11" t="n"/>
      <c r="D8" s="11" t="n"/>
      <c r="E8" s="11" t="n"/>
      <c r="F8" s="7" t="n"/>
      <c r="G8" s="11" t="n"/>
      <c r="H8" s="11" t="n"/>
      <c r="I8" s="11" t="n"/>
      <c r="J8" s="7" t="n"/>
    </row>
    <row r="9">
      <c r="A9" s="7" t="n"/>
      <c r="B9" s="7" t="n"/>
      <c r="C9" s="11" t="n"/>
      <c r="D9" s="11" t="n"/>
      <c r="E9" s="11" t="n"/>
      <c r="F9" s="7" t="n"/>
      <c r="G9" s="11" t="n"/>
      <c r="H9" s="11" t="n"/>
      <c r="I9" s="11" t="n"/>
      <c r="J9" s="7" t="n"/>
    </row>
    <row r="10">
      <c r="A10" s="7" t="n"/>
      <c r="B10" s="7" t="n"/>
      <c r="C10" s="11" t="n"/>
      <c r="D10" s="11" t="n"/>
      <c r="E10" s="11" t="n"/>
      <c r="F10" s="7" t="n"/>
      <c r="G10" s="11" t="n"/>
      <c r="H10" s="11" t="n"/>
      <c r="I10" s="11" t="n"/>
      <c r="J10" s="7" t="n"/>
    </row>
    <row r="11">
      <c r="A11" s="7" t="n"/>
      <c r="B11" s="7" t="n"/>
      <c r="C11" s="11" t="n"/>
      <c r="D11" s="11" t="n"/>
      <c r="E11" s="11" t="n"/>
      <c r="F11" s="7" t="n"/>
      <c r="G11" s="11" t="n"/>
      <c r="H11" s="11" t="n"/>
      <c r="I11" s="11" t="n"/>
      <c r="J11" s="7" t="n"/>
    </row>
    <row r="12">
      <c r="A12" s="7" t="n"/>
      <c r="B12" s="7" t="n"/>
      <c r="C12" s="11" t="n"/>
      <c r="D12" s="11" t="n"/>
      <c r="E12" s="11" t="n"/>
      <c r="F12" s="7" t="n"/>
      <c r="G12" s="11" t="n"/>
      <c r="H12" s="11" t="n"/>
      <c r="I12" s="11" t="n"/>
      <c r="J12" s="7" t="n"/>
    </row>
    <row r="13">
      <c r="A13" s="7" t="n"/>
      <c r="B13" s="7" t="n"/>
      <c r="C13" s="11" t="n"/>
      <c r="D13" s="11" t="n"/>
      <c r="E13" s="11" t="n"/>
      <c r="F13" s="7" t="n"/>
      <c r="G13" s="11" t="n"/>
      <c r="H13" s="11" t="n"/>
      <c r="I13" s="11" t="n"/>
      <c r="J13" s="7" t="n"/>
    </row>
    <row r="14">
      <c r="A14" s="7" t="n"/>
      <c r="B14" s="7" t="n"/>
      <c r="C14" s="11" t="n"/>
      <c r="D14" s="11" t="n"/>
      <c r="E14" s="11" t="n"/>
      <c r="F14" s="7" t="n"/>
      <c r="G14" s="11" t="n"/>
      <c r="H14" s="11" t="n"/>
      <c r="I14" s="11" t="n"/>
      <c r="J14" s="7" t="n"/>
    </row>
    <row r="15">
      <c r="A15" s="7" t="n"/>
      <c r="B15" s="7" t="n"/>
      <c r="C15" s="11" t="n"/>
      <c r="D15" s="11" t="n"/>
      <c r="E15" s="11" t="n"/>
      <c r="F15" s="7" t="n"/>
      <c r="G15" s="11" t="n"/>
      <c r="H15" s="11" t="n"/>
      <c r="I15" s="11" t="n"/>
      <c r="J15" s="7" t="n"/>
    </row>
    <row r="16">
      <c r="A16" s="7" t="n"/>
      <c r="B16" s="7" t="n"/>
      <c r="C16" s="11" t="n"/>
      <c r="D16" s="11" t="n"/>
      <c r="E16" s="11" t="n"/>
      <c r="F16" s="7" t="n"/>
      <c r="G16" s="11" t="n"/>
      <c r="H16" s="11" t="n"/>
      <c r="I16" s="11" t="n"/>
      <c r="J16" s="7" t="n"/>
    </row>
    <row r="17">
      <c r="A17" s="7" t="n"/>
      <c r="B17" s="7" t="n"/>
      <c r="C17" s="11" t="n"/>
      <c r="D17" s="11" t="n"/>
      <c r="E17" s="11" t="n"/>
      <c r="F17" s="7" t="n"/>
      <c r="G17" s="11" t="n"/>
      <c r="H17" s="11" t="n"/>
      <c r="I17" s="11" t="n"/>
      <c r="J17" s="7" t="n"/>
    </row>
    <row r="18">
      <c r="A18" s="7" t="n"/>
      <c r="B18" s="7" t="n"/>
      <c r="C18" s="11" t="n"/>
      <c r="D18" s="11" t="n"/>
      <c r="E18" s="11" t="n"/>
      <c r="F18" s="7" t="n"/>
      <c r="G18" s="11" t="n"/>
      <c r="H18" s="11" t="n"/>
      <c r="I18" s="11" t="n"/>
      <c r="J18" s="7" t="n"/>
    </row>
    <row r="19">
      <c r="A19" s="7" t="n"/>
      <c r="B19" s="7" t="n"/>
      <c r="C19" s="11" t="n"/>
      <c r="D19" s="11" t="n"/>
      <c r="E19" s="11" t="n"/>
      <c r="F19" s="7" t="n"/>
      <c r="G19" s="11" t="n"/>
      <c r="H19" s="11" t="n"/>
      <c r="I19" s="11" t="n"/>
      <c r="J19" s="7" t="n"/>
    </row>
    <row r="20">
      <c r="A20" s="7" t="n"/>
      <c r="B20" s="7" t="n"/>
      <c r="C20" s="11" t="n"/>
      <c r="D20" s="11" t="n"/>
      <c r="E20" s="11" t="n"/>
      <c r="F20" s="7" t="n"/>
      <c r="G20" s="11" t="n"/>
      <c r="H20" s="11" t="n"/>
      <c r="I20" s="11" t="n"/>
      <c r="J20" s="7" t="n"/>
    </row>
    <row r="21">
      <c r="A21" s="7" t="n"/>
      <c r="B21" s="7" t="n"/>
      <c r="C21" s="11" t="n"/>
      <c r="D21" s="11" t="n"/>
      <c r="E21" s="11" t="n"/>
      <c r="F21" s="7" t="n"/>
      <c r="G21" s="11" t="n"/>
      <c r="H21" s="11" t="n"/>
      <c r="I21" s="11" t="n"/>
      <c r="J21" s="7" t="n"/>
    </row>
    <row r="22">
      <c r="A22" s="7" t="n"/>
      <c r="B22" s="7" t="n"/>
      <c r="C22" s="11" t="n"/>
      <c r="D22" s="11" t="n"/>
      <c r="E22" s="11" t="n"/>
      <c r="F22" s="7" t="n"/>
      <c r="G22" s="11" t="n"/>
      <c r="H22" s="11" t="n"/>
      <c r="I22" s="11" t="n"/>
      <c r="J22" s="7" t="n"/>
    </row>
    <row r="23">
      <c r="A23" s="7" t="n"/>
      <c r="B23" s="7" t="n"/>
      <c r="C23" s="11" t="n"/>
      <c r="D23" s="11" t="n"/>
      <c r="E23" s="11" t="n"/>
      <c r="F23" s="7" t="n"/>
      <c r="G23" s="11" t="n"/>
      <c r="H23" s="11" t="n"/>
      <c r="I23" s="11" t="n"/>
      <c r="J23" s="7" t="n"/>
    </row>
    <row r="24">
      <c r="A24" s="7" t="n"/>
      <c r="B24" s="7" t="n"/>
      <c r="C24" s="11" t="n"/>
      <c r="D24" s="11" t="n"/>
      <c r="E24" s="11" t="n"/>
      <c r="F24" s="7" t="n"/>
      <c r="G24" s="11" t="n"/>
      <c r="H24" s="11" t="n"/>
      <c r="I24" s="11" t="n"/>
      <c r="J24" s="7" t="n"/>
    </row>
    <row r="25">
      <c r="A25" s="7" t="n"/>
      <c r="B25" s="7" t="n"/>
      <c r="C25" s="11" t="n"/>
      <c r="D25" s="11" t="n"/>
      <c r="E25" s="11" t="n"/>
      <c r="F25" s="7" t="n"/>
      <c r="G25" s="11" t="n"/>
      <c r="H25" s="11" t="n"/>
      <c r="I25" s="11" t="n"/>
      <c r="J25" s="7" t="n"/>
    </row>
    <row r="26">
      <c r="A26" s="7" t="n"/>
      <c r="B26" s="7" t="n"/>
      <c r="C26" s="11" t="n"/>
      <c r="D26" s="11" t="n"/>
      <c r="E26" s="11" t="n"/>
      <c r="F26" s="7" t="n"/>
      <c r="G26" s="11" t="n"/>
      <c r="H26" s="11" t="n"/>
      <c r="I26" s="11" t="n"/>
      <c r="J26" s="7" t="n"/>
    </row>
    <row r="27">
      <c r="A27" s="7" t="n"/>
      <c r="B27" s="7" t="n"/>
      <c r="C27" s="11" t="n"/>
      <c r="D27" s="11" t="n"/>
      <c r="E27" s="11" t="n"/>
      <c r="F27" s="7" t="n"/>
      <c r="G27" s="11" t="n"/>
      <c r="H27" s="11" t="n"/>
      <c r="I27" s="11" t="n"/>
      <c r="J27" s="7" t="n"/>
    </row>
    <row r="28">
      <c r="A28" s="7" t="n"/>
      <c r="B28" s="7" t="n"/>
      <c r="C28" s="11" t="n"/>
      <c r="D28" s="11" t="n"/>
      <c r="E28" s="11" t="n"/>
      <c r="F28" s="7" t="n"/>
      <c r="G28" s="11" t="n"/>
      <c r="H28" s="11" t="n"/>
      <c r="I28" s="11" t="n"/>
      <c r="J28" s="7" t="n"/>
    </row>
    <row r="29">
      <c r="A29" s="7" t="n"/>
      <c r="B29" s="7" t="n"/>
      <c r="C29" s="11" t="n"/>
      <c r="D29" s="11" t="n"/>
      <c r="E29" s="11" t="n"/>
      <c r="F29" s="7" t="n"/>
      <c r="G29" s="11" t="n"/>
      <c r="H29" s="11" t="n"/>
      <c r="I29" s="11" t="n"/>
      <c r="J29" s="7" t="n"/>
    </row>
    <row r="30">
      <c r="A30" s="7" t="n"/>
      <c r="B30" s="7" t="n"/>
      <c r="C30" s="11" t="n"/>
      <c r="D30" s="11" t="n"/>
      <c r="E30" s="11" t="n"/>
      <c r="F30" s="7" t="n"/>
      <c r="G30" s="11" t="n"/>
      <c r="H30" s="11" t="n"/>
      <c r="I30" s="11" t="n"/>
      <c r="J30" s="7" t="n"/>
    </row>
    <row r="31">
      <c r="A31" s="7" t="n"/>
      <c r="B31" s="7" t="n"/>
      <c r="C31" s="11" t="n"/>
      <c r="D31" s="11" t="n"/>
      <c r="E31" s="11" t="n"/>
      <c r="F31" s="7" t="n"/>
      <c r="G31" s="11" t="n"/>
      <c r="H31" s="11" t="n"/>
      <c r="I31" s="11" t="n"/>
      <c r="J31" s="7" t="n"/>
    </row>
    <row r="32">
      <c r="A32" s="7" t="n"/>
      <c r="B32" s="7" t="n"/>
      <c r="C32" s="11" t="n"/>
      <c r="D32" s="11" t="n"/>
      <c r="E32" s="11" t="n"/>
      <c r="F32" s="7" t="n"/>
      <c r="G32" s="11" t="n"/>
      <c r="H32" s="11" t="n"/>
      <c r="I32" s="11" t="n"/>
      <c r="J32" s="7" t="n"/>
    </row>
    <row r="33">
      <c r="A33" s="7" t="n"/>
      <c r="B33" s="7" t="n"/>
      <c r="C33" s="11" t="n"/>
      <c r="D33" s="11" t="n"/>
      <c r="E33" s="11" t="n"/>
      <c r="F33" s="7" t="n"/>
      <c r="G33" s="11" t="n"/>
      <c r="H33" s="11" t="n"/>
      <c r="I33" s="11" t="n"/>
      <c r="J33" s="7" t="n"/>
    </row>
    <row r="34">
      <c r="A34" s="7" t="n"/>
      <c r="B34" s="7" t="n"/>
      <c r="C34" s="11" t="n"/>
      <c r="D34" s="11" t="n"/>
      <c r="E34" s="11" t="n"/>
      <c r="F34" s="7" t="n"/>
      <c r="G34" s="11" t="n"/>
      <c r="H34" s="11" t="n"/>
      <c r="I34" s="11" t="n"/>
      <c r="J34" s="7" t="n"/>
    </row>
    <row r="35">
      <c r="A35" s="7" t="n"/>
      <c r="B35" s="7" t="n"/>
      <c r="C35" s="11" t="n"/>
      <c r="D35" s="11" t="n"/>
      <c r="E35" s="11" t="n"/>
      <c r="F35" s="7" t="n"/>
      <c r="G35" s="11" t="n"/>
      <c r="H35" s="11" t="n"/>
      <c r="I35" s="11" t="n"/>
      <c r="J35" s="7" t="n"/>
    </row>
    <row r="36">
      <c r="A36" s="7" t="n"/>
      <c r="B36" s="7" t="n"/>
      <c r="C36" s="11" t="n"/>
      <c r="D36" s="11" t="n"/>
      <c r="E36" s="11" t="n"/>
      <c r="F36" s="7" t="n"/>
      <c r="G36" s="11" t="n"/>
      <c r="H36" s="11" t="n"/>
      <c r="I36" s="11" t="n"/>
      <c r="J36" s="7" t="n"/>
    </row>
    <row r="37">
      <c r="A37" s="7" t="n"/>
      <c r="B37" s="7" t="n"/>
      <c r="C37" s="11" t="n"/>
      <c r="D37" s="11" t="n"/>
      <c r="E37" s="11" t="n"/>
      <c r="F37" s="7" t="n"/>
      <c r="G37" s="11" t="n"/>
      <c r="H37" s="11" t="n"/>
      <c r="I37" s="11" t="n"/>
      <c r="J37" s="7" t="n"/>
    </row>
    <row r="38">
      <c r="A38" s="7" t="n"/>
      <c r="B38" s="7" t="n"/>
      <c r="C38" s="11" t="n"/>
      <c r="D38" s="11" t="n"/>
      <c r="E38" s="11" t="n"/>
      <c r="F38" s="7" t="n"/>
      <c r="G38" s="11" t="n"/>
      <c r="H38" s="11" t="n"/>
      <c r="I38" s="11" t="n"/>
      <c r="J38" s="7" t="n"/>
    </row>
    <row r="39">
      <c r="A39" s="7" t="n"/>
      <c r="B39" s="7" t="n"/>
      <c r="C39" s="11" t="n"/>
      <c r="D39" s="11" t="n"/>
      <c r="E39" s="11" t="n"/>
      <c r="F39" s="7" t="n"/>
      <c r="G39" s="11" t="n"/>
      <c r="H39" s="11" t="n"/>
      <c r="I39" s="11" t="n"/>
      <c r="J39" s="7" t="n"/>
    </row>
    <row r="40">
      <c r="A40" s="7" t="n"/>
      <c r="B40" s="7" t="n"/>
      <c r="C40" s="11" t="n"/>
      <c r="D40" s="11" t="n"/>
      <c r="E40" s="11" t="n"/>
      <c r="F40" s="7" t="n"/>
      <c r="G40" s="11" t="n"/>
      <c r="H40" s="11" t="n"/>
      <c r="I40" s="11" t="n"/>
      <c r="J40" s="7" t="n"/>
    </row>
    <row r="41">
      <c r="A41" s="7" t="n"/>
      <c r="B41" s="7" t="n"/>
      <c r="C41" s="11" t="n"/>
      <c r="D41" s="11" t="n"/>
      <c r="E41" s="11" t="n"/>
      <c r="F41" s="7" t="n"/>
      <c r="G41" s="11" t="n"/>
      <c r="H41" s="11" t="n"/>
      <c r="I41" s="11" t="n"/>
      <c r="J41" s="7" t="n"/>
    </row>
  </sheetData>
  <dataValidations count="1">
    <dataValidation sqref="B2:B41" showDropDown="0" showInputMessage="0" showErrorMessage="0" allowBlank="1" type="list">
      <formula1>"部分出貨,分批交貨,退貨,改單,短少,破損,併單"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8" t="inlineStr">
        <is>
          <t>怎麼用這份範本</t>
        </is>
      </c>
    </row>
    <row r="2">
      <c r="A2" s="19" t="inlineStr">
        <is>
          <t>出貨單：每出一趟開一張，一張單只對一張客戶訂單。要併單就把每一行的訂單號都寫清楚。</t>
        </is>
      </c>
    </row>
    <row r="3">
      <c r="A3" s="19" t="inlineStr">
        <is>
          <t>本次實出：填真的裝上車的量，不要填訂購量。未出量會自動算。</t>
        </is>
      </c>
    </row>
    <row r="4">
      <c r="A4" s="19" t="inlineStr">
        <is>
          <t>訂單出貨追蹤：一行一個「訂單＋料號」，每趟出貨、每次簽收回來都更新一次。</t>
        </is>
      </c>
    </row>
    <row r="5">
      <c r="A5" s="19" t="inlineStr">
        <is>
          <t>例外處理紀錄：部分出貨、退貨、改單都記一筆，月底對帳時先看這張。</t>
        </is>
      </c>
    </row>
    <row r="6">
      <c r="A6" s="19" t="inlineStr">
        <is>
          <t>發票：買賣業與製造業原則上以發貨時為開立時限，發貨前已收的貨款要先開。實際開法請和你的會計師確認。</t>
        </is>
      </c>
    </row>
    <row r="7">
      <c r="A7" s="19" t="inlineStr"/>
    </row>
    <row r="8">
      <c r="A8" s="18" t="inlineStr">
        <is>
          <t>覺得這份有用？</t>
        </is>
      </c>
    </row>
    <row r="9">
      <c r="A9" s="19" t="inlineStr">
        <is>
          <t>我們是恆遠數位科技，日常就在做這類系統。如果 Excel 開始跟不上，歡迎直接找我們聊聊：</t>
        </is>
      </c>
    </row>
    <row r="10">
      <c r="A10" s="19" t="inlineStr">
        <is>
          <t>想把訂單、出貨、請款接成一條線：客製化系統開發 https://foreverwebs.com/services/customize-web</t>
        </is>
      </c>
    </row>
    <row r="11">
      <c r="A11" s="19" t="inlineStr">
        <is>
          <t>想先看怎麼選系統：進銷存軟體怎麼選 https://foreverwebs.com/blog/inventory-management-software-selection-guide</t>
        </is>
      </c>
    </row>
    <row r="12">
      <c r="A12" s="19" t="inlineStr">
        <is>
          <t>直接聯絡：support@foreverwebs.com／LINE @929bpbpy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2026-11-04T00:09:13Z</dcterms:created>
  <dcterms:modified xmlns:dcterms="http://purl.org/dc/terms/" xmlns:xsi="http://www.w3.org/2001/XMLSchema-instance" xsi:type="dcterms:W3CDTF">2026-11-04T00:09:13Z</dcterms:modified>
</cp:coreProperties>
</file>