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詢價單" sheetId="1" state="visible" r:id="rId1"/>
    <sheet xmlns:r="http://schemas.openxmlformats.org/officeDocument/2006/relationships" name="三家比價表" sheetId="2" state="visible" r:id="rId2"/>
    <sheet xmlns:r="http://schemas.openxmlformats.org/officeDocument/2006/relationships" name="收到詢價單怎麼回" sheetId="3" state="visible" r:id="rId3"/>
    <sheet xmlns:r="http://schemas.openxmlformats.org/officeDocument/2006/relationships" name="填寫說明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F2A44"/>
      <sz val="18"/>
    </font>
    <font>
      <i val="1"/>
      <color rgb="00555555"/>
    </font>
    <font>
      <b val="1"/>
    </font>
    <font>
      <b val="1"/>
      <color rgb="001F2A44"/>
      <sz val="12"/>
    </font>
    <font>
      <b val="1"/>
      <color rgb="00FFFFFF"/>
    </font>
    <font>
      <b val="1"/>
      <color rgb="001F2A44"/>
      <sz val="16"/>
    </font>
    <font>
      <b val="1"/>
      <color rgb="001F2A44"/>
      <sz val="14"/>
    </font>
    <font>
      <b val="1"/>
      <color rgb="001F2A44"/>
      <sz val="13"/>
    </font>
    <font>
      <b val="1"/>
      <color rgb="001F2A44"/>
      <sz val="11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2A44"/>
      </patternFill>
    </fill>
    <fill>
      <patternFill patternType="solid">
        <fgColor rgb="00F3F5F9"/>
      </patternFill>
    </fill>
  </fills>
  <borders count="6">
    <border>
      <left/>
      <right/>
      <top/>
      <bottom/>
      <diagonal/>
    </border>
    <border>
      <left style="thin">
        <color rgb="00B8BFCC"/>
      </left>
      <right style="thin">
        <color rgb="00B8BFCC"/>
      </right>
      <top style="thin">
        <color rgb="00B8BFCC"/>
      </top>
      <bottom style="thin">
        <color rgb="00B8BFCC"/>
      </bottom>
    </border>
    <border>
      <left/>
      <right/>
      <top style="thin">
        <color rgb="00B8BFCC"/>
      </top>
      <bottom/>
      <diagonal/>
    </border>
    <border>
      <left/>
      <right style="thin">
        <color rgb="00B8BFCC"/>
      </right>
      <top style="thin">
        <color rgb="00B8BFCC"/>
      </top>
      <bottom/>
      <diagonal/>
    </border>
    <border>
      <left/>
      <right/>
      <top style="thin">
        <color rgb="00B8BFCC"/>
      </top>
      <bottom style="thin">
        <color rgb="00B8BFCC"/>
      </bottom>
      <diagonal/>
    </border>
    <border>
      <left/>
      <right style="thin">
        <color rgb="00B8BFCC"/>
      </right>
      <top style="thin">
        <color rgb="00B8BFCC"/>
      </top>
      <bottom style="thin">
        <color rgb="00B8BFCC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0" fillId="2" borderId="1" applyAlignment="1" pivotButton="0" quotePrefix="0" xfId="0">
      <alignment vertical="center" wrapText="1"/>
    </xf>
    <xf numFmtId="0" fontId="4" fillId="0" borderId="0" pivotButton="0" quotePrefix="0" xfId="0"/>
    <xf numFmtId="0" fontId="5" fillId="3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0" fontId="3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3" fontId="0" fillId="4" borderId="1" applyAlignment="1" pivotButton="0" quotePrefix="0" xfId="0">
      <alignment vertical="center" wrapText="1"/>
    </xf>
    <xf numFmtId="0" fontId="6" fillId="0" borderId="0" applyAlignment="1" pivotButton="0" quotePrefix="0" xfId="0">
      <alignment horizontal="center" vertical="center" wrapText="1"/>
    </xf>
    <xf numFmtId="3" fontId="0" fillId="2" borderId="1" applyAlignment="1" pivotButton="0" quotePrefix="0" xfId="0">
      <alignment vertical="center" wrapText="1"/>
    </xf>
    <xf numFmtId="9" fontId="0" fillId="2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  <xf numFmtId="2" fontId="0" fillId="0" borderId="1" applyAlignment="1" pivotButton="0" quotePrefix="0" xfId="0">
      <alignment vertical="center" wrapText="1"/>
    </xf>
    <xf numFmtId="0" fontId="7" fillId="0" borderId="0" pivotButton="0" quotePrefix="0" xfId="0"/>
    <xf numFmtId="0" fontId="8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9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26" customWidth="1" min="3" max="3"/>
    <col width="8" customWidth="1" min="4" max="4"/>
    <col width="10" customWidth="1" min="5" max="5"/>
    <col width="14" customWidth="1" min="6" max="6"/>
    <col width="18" customWidth="1" min="7" max="7"/>
    <col width="14" customWidth="1" min="8" max="8"/>
    <col width="16" customWidth="1" min="9" max="9"/>
  </cols>
  <sheetData>
    <row r="1" ht="34" customHeight="1">
      <c r="A1" s="1" t="inlineStr">
        <is>
          <t>詢 價 單（Request for Quotation）</t>
        </is>
      </c>
    </row>
    <row r="2">
      <c r="A2" s="2" t="inlineStr">
        <is>
          <t>黃底欄位由詢價方填寫；「廠商填寫」欄由報價廠商填寫後回傳。</t>
        </is>
      </c>
    </row>
    <row r="4">
      <c r="A4" s="3" t="inlineStr">
        <is>
          <t>詢價單號</t>
        </is>
      </c>
      <c r="B4" s="4" t="n"/>
      <c r="C4" s="5" t="inlineStr">
        <is>
          <t>RFQ-2026-001</t>
        </is>
      </c>
      <c r="D4" s="4" t="n"/>
      <c r="E4" s="4" t="n"/>
      <c r="F4" s="3" t="inlineStr">
        <is>
          <t>詢價日期</t>
        </is>
      </c>
      <c r="G4" s="5" t="inlineStr">
        <is>
          <t>2026/10/10</t>
        </is>
      </c>
      <c r="H4" s="4" t="n"/>
      <c r="I4" s="4" t="n"/>
    </row>
    <row r="5">
      <c r="A5" s="3" t="inlineStr">
        <is>
          <t>詢價公司</t>
        </is>
      </c>
      <c r="B5" s="4" t="n"/>
      <c r="C5" s="5" t="inlineStr"/>
      <c r="D5" s="4" t="n"/>
      <c r="E5" s="4" t="n"/>
      <c r="F5" s="3" t="inlineStr">
        <is>
          <t>統一編號</t>
        </is>
      </c>
      <c r="G5" s="5" t="inlineStr"/>
      <c r="H5" s="4" t="n"/>
      <c r="I5" s="4" t="n"/>
    </row>
    <row r="6">
      <c r="A6" s="3" t="inlineStr">
        <is>
          <t>聯絡人</t>
        </is>
      </c>
      <c r="B6" s="4" t="n"/>
      <c r="C6" s="5" t="inlineStr"/>
      <c r="D6" s="4" t="n"/>
      <c r="E6" s="4" t="n"/>
      <c r="F6" s="3" t="inlineStr">
        <is>
          <t>電話／分機</t>
        </is>
      </c>
      <c r="G6" s="5" t="inlineStr"/>
      <c r="H6" s="4" t="n"/>
      <c r="I6" s="4" t="n"/>
    </row>
    <row r="7">
      <c r="A7" s="3" t="inlineStr">
        <is>
          <t>Email</t>
        </is>
      </c>
      <c r="B7" s="4" t="n"/>
      <c r="C7" s="5" t="inlineStr"/>
      <c r="D7" s="4" t="n"/>
      <c r="E7" s="4" t="n"/>
      <c r="F7" s="3" t="inlineStr">
        <is>
          <t>受詢廠商</t>
        </is>
      </c>
      <c r="G7" s="5" t="inlineStr"/>
      <c r="H7" s="4" t="n"/>
      <c r="I7" s="4" t="n"/>
    </row>
    <row r="8">
      <c r="A8" s="3" t="inlineStr">
        <is>
          <t>廠商聯絡人</t>
        </is>
      </c>
      <c r="B8" s="4" t="n"/>
      <c r="C8" s="5" t="inlineStr"/>
      <c r="D8" s="4" t="n"/>
      <c r="E8" s="4" t="n"/>
      <c r="F8" s="3" t="inlineStr">
        <is>
          <t>廠商電話</t>
        </is>
      </c>
      <c r="G8" s="5" t="inlineStr"/>
      <c r="H8" s="4" t="n"/>
      <c r="I8" s="4" t="n"/>
    </row>
    <row r="10">
      <c r="A10" s="6" t="inlineStr">
        <is>
          <t>一、詢價品項</t>
        </is>
      </c>
    </row>
    <row r="11">
      <c r="A11" s="7" t="inlineStr">
        <is>
          <t>項次</t>
        </is>
      </c>
      <c r="B11" s="7" t="inlineStr">
        <is>
          <t>品名</t>
        </is>
      </c>
      <c r="C11" s="7" t="inlineStr">
        <is>
          <t>規格／型號／圖號</t>
        </is>
      </c>
      <c r="D11" s="7" t="inlineStr">
        <is>
          <t>單位</t>
        </is>
      </c>
      <c r="E11" s="7" t="inlineStr">
        <is>
          <t>數量</t>
        </is>
      </c>
      <c r="F11" s="7" t="inlineStr">
        <is>
          <t>需求交期</t>
        </is>
      </c>
      <c r="G11" s="7" t="inlineStr">
        <is>
          <t>備註（品牌限制、可否替代）</t>
        </is>
      </c>
      <c r="H11" s="7" t="inlineStr">
        <is>
          <t>廠商填：單價</t>
        </is>
      </c>
      <c r="I11" s="7" t="inlineStr">
        <is>
          <t>廠商填：小計</t>
        </is>
      </c>
    </row>
    <row r="12">
      <c r="A12" s="4" t="n">
        <v>1</v>
      </c>
      <c r="B12" s="5" t="inlineStr">
        <is>
          <t>（範例）不鏽鋼六角螺絲</t>
        </is>
      </c>
      <c r="C12" s="5" t="inlineStr">
        <is>
          <t>SUS304 M8x30，全牙</t>
        </is>
      </c>
      <c r="D12" s="5" t="inlineStr">
        <is>
          <t>支</t>
        </is>
      </c>
      <c r="E12" s="5" t="n">
        <v>5000</v>
      </c>
      <c r="F12" s="5" t="inlineStr">
        <is>
          <t>2026/11/15</t>
        </is>
      </c>
      <c r="G12" s="5" t="inlineStr">
        <is>
          <t>可接受同等品，需附材質證明</t>
        </is>
      </c>
      <c r="H12" s="8" t="n"/>
      <c r="I12" s="9">
        <f>IF(AND(E12&lt;&gt;"",H12&lt;&gt;""),E12*H12,"")</f>
        <v/>
      </c>
    </row>
    <row r="13">
      <c r="A13" s="4" t="n">
        <v>2</v>
      </c>
      <c r="B13" s="5" t="n"/>
      <c r="C13" s="5" t="n"/>
      <c r="D13" s="5" t="n"/>
      <c r="E13" s="5" t="n"/>
      <c r="F13" s="5" t="n"/>
      <c r="G13" s="5" t="n"/>
      <c r="H13" s="8" t="n"/>
      <c r="I13" s="9">
        <f>IF(AND(E13&lt;&gt;"",H13&lt;&gt;""),E13*H13,"")</f>
        <v/>
      </c>
    </row>
    <row r="14">
      <c r="A14" s="4" t="n">
        <v>3</v>
      </c>
      <c r="B14" s="5" t="n"/>
      <c r="C14" s="5" t="n"/>
      <c r="D14" s="5" t="n"/>
      <c r="E14" s="5" t="n"/>
      <c r="F14" s="5" t="n"/>
      <c r="G14" s="5" t="n"/>
      <c r="H14" s="8" t="n"/>
      <c r="I14" s="9">
        <f>IF(AND(E14&lt;&gt;"",H14&lt;&gt;""),E14*H14,"")</f>
        <v/>
      </c>
    </row>
    <row r="15">
      <c r="A15" s="4" t="n">
        <v>4</v>
      </c>
      <c r="B15" s="5" t="n"/>
      <c r="C15" s="5" t="n"/>
      <c r="D15" s="5" t="n"/>
      <c r="E15" s="5" t="n"/>
      <c r="F15" s="5" t="n"/>
      <c r="G15" s="5" t="n"/>
      <c r="H15" s="8" t="n"/>
      <c r="I15" s="9">
        <f>IF(AND(E15&lt;&gt;"",H15&lt;&gt;""),E15*H15,"")</f>
        <v/>
      </c>
    </row>
    <row r="16">
      <c r="A16" s="4" t="n">
        <v>5</v>
      </c>
      <c r="B16" s="5" t="n"/>
      <c r="C16" s="5" t="n"/>
      <c r="D16" s="5" t="n"/>
      <c r="E16" s="5" t="n"/>
      <c r="F16" s="5" t="n"/>
      <c r="G16" s="5" t="n"/>
      <c r="H16" s="8" t="n"/>
      <c r="I16" s="9">
        <f>IF(AND(E16&lt;&gt;"",H16&lt;&gt;""),E16*H16,"")</f>
        <v/>
      </c>
    </row>
    <row r="17">
      <c r="A17" s="4" t="n">
        <v>6</v>
      </c>
      <c r="B17" s="5" t="n"/>
      <c r="C17" s="5" t="n"/>
      <c r="D17" s="5" t="n"/>
      <c r="E17" s="5" t="n"/>
      <c r="F17" s="5" t="n"/>
      <c r="G17" s="5" t="n"/>
      <c r="H17" s="8" t="n"/>
      <c r="I17" s="9">
        <f>IF(AND(E17&lt;&gt;"",H17&lt;&gt;""),E17*H17,"")</f>
        <v/>
      </c>
    </row>
    <row r="18">
      <c r="A18" s="4" t="n">
        <v>7</v>
      </c>
      <c r="B18" s="5" t="n"/>
      <c r="C18" s="5" t="n"/>
      <c r="D18" s="5" t="n"/>
      <c r="E18" s="5" t="n"/>
      <c r="F18" s="5" t="n"/>
      <c r="G18" s="5" t="n"/>
      <c r="H18" s="8" t="n"/>
      <c r="I18" s="9">
        <f>IF(AND(E18&lt;&gt;"",H18&lt;&gt;""),E18*H18,"")</f>
        <v/>
      </c>
    </row>
    <row r="19">
      <c r="A19" s="4" t="n">
        <v>8</v>
      </c>
      <c r="B19" s="5" t="n"/>
      <c r="C19" s="5" t="n"/>
      <c r="D19" s="5" t="n"/>
      <c r="E19" s="5" t="n"/>
      <c r="F19" s="5" t="n"/>
      <c r="G19" s="5" t="n"/>
      <c r="H19" s="8" t="n"/>
      <c r="I19" s="9">
        <f>IF(AND(E19&lt;&gt;"",H19&lt;&gt;""),E19*H19,"")</f>
        <v/>
      </c>
    </row>
    <row r="20">
      <c r="A20" s="4" t="n">
        <v>9</v>
      </c>
      <c r="B20" s="5" t="n"/>
      <c r="C20" s="5" t="n"/>
      <c r="D20" s="5" t="n"/>
      <c r="E20" s="5" t="n"/>
      <c r="F20" s="5" t="n"/>
      <c r="G20" s="5" t="n"/>
      <c r="H20" s="8" t="n"/>
      <c r="I20" s="9">
        <f>IF(AND(E20&lt;&gt;"",H20&lt;&gt;""),E20*H20,"")</f>
        <v/>
      </c>
    </row>
    <row r="21">
      <c r="A21" s="4" t="n">
        <v>10</v>
      </c>
      <c r="B21" s="5" t="n"/>
      <c r="C21" s="5" t="n"/>
      <c r="D21" s="5" t="n"/>
      <c r="E21" s="5" t="n"/>
      <c r="F21" s="5" t="n"/>
      <c r="G21" s="5" t="n"/>
      <c r="H21" s="8" t="n"/>
      <c r="I21" s="9">
        <f>IF(AND(E21&lt;&gt;"",H21&lt;&gt;""),E21*H21,"")</f>
        <v/>
      </c>
    </row>
    <row r="22">
      <c r="G22" s="10" t="inlineStr">
        <is>
          <t>未稅合計</t>
        </is>
      </c>
      <c r="H22" s="11" t="n"/>
      <c r="I22" s="12">
        <f>SUM(I12:I21)</f>
        <v/>
      </c>
    </row>
    <row r="23">
      <c r="G23" s="10" t="inlineStr">
        <is>
          <t>營業稅 5%</t>
        </is>
      </c>
      <c r="H23" s="11" t="n"/>
      <c r="I23" s="12">
        <f>ROUND(I22*0.05,0)</f>
        <v/>
      </c>
    </row>
    <row r="24">
      <c r="G24" s="10" t="inlineStr">
        <is>
          <t>含稅總計</t>
        </is>
      </c>
      <c r="H24" s="11" t="n"/>
      <c r="I24" s="12">
        <f>I22+I23</f>
        <v/>
      </c>
    </row>
    <row r="26">
      <c r="A26" s="6" t="inlineStr">
        <is>
          <t>二、交易條件（詢價方填寫，廠商如有不同請於「廠商回覆」欄註明）</t>
        </is>
      </c>
    </row>
    <row r="27">
      <c r="A27" s="7" t="inlineStr"/>
      <c r="B27" s="7" t="inlineStr">
        <is>
          <t>條件</t>
        </is>
      </c>
      <c r="C27" s="7" t="inlineStr">
        <is>
          <t>詢價方要求</t>
        </is>
      </c>
      <c r="D27" s="4" t="n"/>
      <c r="E27" s="4" t="n"/>
      <c r="F27" s="4" t="n"/>
      <c r="G27" s="7" t="inlineStr">
        <is>
          <t>廠商回覆</t>
        </is>
      </c>
      <c r="H27" s="4" t="n"/>
      <c r="I27" s="4" t="n"/>
    </row>
    <row r="28">
      <c r="A28" s="4" t="n"/>
      <c r="B28" s="3" t="inlineStr">
        <is>
          <t>交貨地點</t>
        </is>
      </c>
      <c r="C28" s="5" t="inlineStr">
        <is>
          <t>例：新北市五股區○○路○號 倉庫（含卸貨）</t>
        </is>
      </c>
      <c r="D28" s="4" t="n"/>
      <c r="E28" s="4" t="n"/>
      <c r="F28" s="4" t="n"/>
      <c r="G28" s="4" t="n"/>
      <c r="H28" s="4" t="n"/>
      <c r="I28" s="4" t="n"/>
    </row>
    <row r="29">
      <c r="A29" s="4" t="n"/>
      <c r="B29" s="3" t="inlineStr">
        <is>
          <t>交貨條件</t>
        </is>
      </c>
      <c r="C29" s="5" t="inlineStr">
        <is>
          <t>例：送達指定地點、運費由廠商負擔</t>
        </is>
      </c>
      <c r="D29" s="4" t="n"/>
      <c r="E29" s="4" t="n"/>
      <c r="F29" s="4" t="n"/>
      <c r="G29" s="4" t="n"/>
      <c r="H29" s="4" t="n"/>
      <c r="I29" s="4" t="n"/>
    </row>
    <row r="30">
      <c r="A30" s="4" t="n"/>
      <c r="B30" s="3" t="inlineStr">
        <is>
          <t>付款條件</t>
        </is>
      </c>
      <c r="C30" s="5" t="inlineStr">
        <is>
          <t>例：驗收後月結 30 天，電匯</t>
        </is>
      </c>
      <c r="D30" s="4" t="n"/>
      <c r="E30" s="4" t="n"/>
      <c r="F30" s="4" t="n"/>
      <c r="G30" s="4" t="n"/>
      <c r="H30" s="4" t="n"/>
      <c r="I30" s="4" t="n"/>
    </row>
    <row r="31">
      <c r="A31" s="4" t="n"/>
      <c r="B31" s="3" t="inlineStr">
        <is>
          <t>報價幣別與稅</t>
        </is>
      </c>
      <c r="C31" s="5" t="inlineStr">
        <is>
          <t>新台幣，請分列未稅與 5% 營業稅</t>
        </is>
      </c>
      <c r="D31" s="4" t="n"/>
      <c r="E31" s="4" t="n"/>
      <c r="F31" s="4" t="n"/>
      <c r="G31" s="4" t="n"/>
      <c r="H31" s="4" t="n"/>
      <c r="I31" s="4" t="n"/>
    </row>
    <row r="32">
      <c r="A32" s="4" t="n"/>
      <c r="B32" s="3" t="inlineStr">
        <is>
          <t>報價有效期</t>
        </is>
      </c>
      <c r="C32" s="5" t="inlineStr">
        <is>
          <t>至少 30 天</t>
        </is>
      </c>
      <c r="D32" s="4" t="n"/>
      <c r="E32" s="4" t="n"/>
      <c r="F32" s="4" t="n"/>
      <c r="G32" s="4" t="n"/>
      <c r="H32" s="4" t="n"/>
      <c r="I32" s="4" t="n"/>
    </row>
    <row r="33">
      <c r="A33" s="4" t="n"/>
      <c r="B33" s="3" t="inlineStr">
        <is>
          <t>回覆期限</t>
        </is>
      </c>
      <c r="C33" s="5" t="inlineStr">
        <is>
          <t>例：2026/10/20 下午 5 點前回覆</t>
        </is>
      </c>
      <c r="D33" s="4" t="n"/>
      <c r="E33" s="4" t="n"/>
      <c r="F33" s="4" t="n"/>
      <c r="G33" s="4" t="n"/>
      <c r="H33" s="4" t="n"/>
      <c r="I33" s="4" t="n"/>
    </row>
    <row r="34">
      <c r="A34" s="4" t="n"/>
      <c r="B34" s="3" t="inlineStr">
        <is>
          <t>比價基準</t>
        </is>
      </c>
      <c r="C34" s="5" t="inlineStr">
        <is>
          <t>例：總價最低者優先；交期與付款條件同時評比</t>
        </is>
      </c>
      <c r="D34" s="4" t="n"/>
      <c r="E34" s="4" t="n"/>
      <c r="F34" s="4" t="n"/>
      <c r="G34" s="4" t="n"/>
      <c r="H34" s="4" t="n"/>
      <c r="I34" s="4" t="n"/>
    </row>
    <row r="35">
      <c r="A35" s="4" t="n"/>
      <c r="B35" s="3" t="inlineStr">
        <is>
          <t>保固／售後</t>
        </is>
      </c>
      <c r="C35" s="5" t="inlineStr">
        <is>
          <t>例：保固 12 個月，瑕疵品 7 日內更換</t>
        </is>
      </c>
      <c r="D35" s="4" t="n"/>
      <c r="E35" s="4" t="n"/>
      <c r="F35" s="4" t="n"/>
      <c r="G35" s="4" t="n"/>
      <c r="H35" s="4" t="n"/>
      <c r="I35" s="4" t="n"/>
    </row>
    <row r="36">
      <c r="A36" s="4" t="n"/>
      <c r="B36" s="3" t="inlineStr">
        <is>
          <t>應附文件</t>
        </is>
      </c>
      <c r="C36" s="5" t="inlineStr">
        <is>
          <t>例：型錄、材質證明、公司登記資料</t>
        </is>
      </c>
      <c r="D36" s="4" t="n"/>
      <c r="E36" s="4" t="n"/>
      <c r="F36" s="4" t="n"/>
      <c r="G36" s="4" t="n"/>
      <c r="H36" s="4" t="n"/>
      <c r="I36" s="4" t="n"/>
    </row>
    <row r="38">
      <c r="A38" s="6" t="inlineStr">
        <is>
          <t>三、簽核</t>
        </is>
      </c>
    </row>
    <row r="39">
      <c r="A39" s="7" t="inlineStr"/>
      <c r="B39" s="7" t="inlineStr">
        <is>
          <t>申請人</t>
        </is>
      </c>
      <c r="C39" s="7" t="inlineStr"/>
      <c r="D39" s="7" t="inlineStr">
        <is>
          <t>部門主管</t>
        </is>
      </c>
      <c r="E39" s="7" t="inlineStr"/>
      <c r="F39" s="7" t="inlineStr">
        <is>
          <t>採購</t>
        </is>
      </c>
      <c r="G39" s="7" t="inlineStr"/>
      <c r="H39" s="7" t="inlineStr">
        <is>
          <t>核決</t>
        </is>
      </c>
      <c r="I39" s="7" t="inlineStr"/>
    </row>
    <row r="40" ht="40" customHeight="1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</row>
  </sheetData>
  <mergeCells count="37">
    <mergeCell ref="G28:I28"/>
    <mergeCell ref="G6:I6"/>
    <mergeCell ref="G34:I34"/>
    <mergeCell ref="C32:F32"/>
    <mergeCell ref="G30:I30"/>
    <mergeCell ref="A6:B6"/>
    <mergeCell ref="C28:F28"/>
    <mergeCell ref="G33:I33"/>
    <mergeCell ref="A2:I2"/>
    <mergeCell ref="A7:B7"/>
    <mergeCell ref="G5:I5"/>
    <mergeCell ref="C34:F34"/>
    <mergeCell ref="C8:E8"/>
    <mergeCell ref="C30:F30"/>
    <mergeCell ref="G35:I35"/>
    <mergeCell ref="G4:I4"/>
    <mergeCell ref="C33:F33"/>
    <mergeCell ref="C7:E7"/>
    <mergeCell ref="G29:I29"/>
    <mergeCell ref="G32:I32"/>
    <mergeCell ref="C35:F35"/>
    <mergeCell ref="G31:I31"/>
    <mergeCell ref="A5:B5"/>
    <mergeCell ref="C29:F29"/>
    <mergeCell ref="A8:B8"/>
    <mergeCell ref="C6:E6"/>
    <mergeCell ref="A4:B4"/>
    <mergeCell ref="C31:F31"/>
    <mergeCell ref="G36:I36"/>
    <mergeCell ref="C5:E5"/>
    <mergeCell ref="G27:I27"/>
    <mergeCell ref="A1:I1"/>
    <mergeCell ref="C4:E4"/>
    <mergeCell ref="G8:I8"/>
    <mergeCell ref="C27:F27"/>
    <mergeCell ref="G7:I7"/>
    <mergeCell ref="C36:F36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8" customWidth="1" min="3" max="3"/>
    <col width="12" customWidth="1" min="4" max="4"/>
    <col width="14" customWidth="1" min="5" max="5"/>
    <col width="12" customWidth="1" min="6" max="6"/>
    <col width="14" customWidth="1" min="7" max="7"/>
    <col width="12" customWidth="1" min="8" max="8"/>
    <col width="14" customWidth="1" min="9" max="9"/>
    <col width="16" customWidth="1" min="10" max="10"/>
  </cols>
  <sheetData>
    <row r="1">
      <c r="A1" s="13" t="inlineStr">
        <is>
          <t>三家廠商比價表</t>
        </is>
      </c>
    </row>
    <row r="2">
      <c r="A2" s="2" t="inlineStr">
        <is>
          <t>比價前先確認三家報的是同一個規格、同一個數量、同一個交貨條件，否則數字不能直接比。</t>
        </is>
      </c>
    </row>
    <row r="4">
      <c r="A4" s="7" t="inlineStr">
        <is>
          <t>項次</t>
        </is>
      </c>
      <c r="B4" s="7" t="inlineStr">
        <is>
          <t>品名／規格</t>
        </is>
      </c>
      <c r="C4" s="7" t="inlineStr">
        <is>
          <t>數量</t>
        </is>
      </c>
      <c r="D4" s="7" t="inlineStr">
        <is>
          <t>A 廠單價</t>
        </is>
      </c>
      <c r="E4" s="7" t="inlineStr">
        <is>
          <t>A 廠小計</t>
        </is>
      </c>
      <c r="F4" s="7" t="inlineStr">
        <is>
          <t>B 廠單價</t>
        </is>
      </c>
      <c r="G4" s="7" t="inlineStr">
        <is>
          <t>B 廠小計</t>
        </is>
      </c>
      <c r="H4" s="7" t="inlineStr">
        <is>
          <t>C 廠單價</t>
        </is>
      </c>
      <c r="I4" s="7" t="inlineStr">
        <is>
          <t>C 廠小計</t>
        </is>
      </c>
      <c r="J4" s="7" t="inlineStr">
        <is>
          <t>最低價廠商</t>
        </is>
      </c>
    </row>
    <row r="5">
      <c r="A5" s="4" t="n">
        <v>1</v>
      </c>
      <c r="B5" s="5" t="n"/>
      <c r="C5" s="5" t="n"/>
      <c r="D5" s="5" t="n"/>
      <c r="E5" s="9">
        <f>IF(AND(C5&lt;&gt;"",D5&lt;&gt;""),C5*D5,"")</f>
        <v/>
      </c>
      <c r="F5" s="5" t="n"/>
      <c r="G5" s="9">
        <f>IF(AND(C5&lt;&gt;"",F5&lt;&gt;""),C5*F5,"")</f>
        <v/>
      </c>
      <c r="H5" s="5" t="n"/>
      <c r="I5" s="9">
        <f>IF(AND(C5&lt;&gt;"",H5&lt;&gt;""),C5*H5,"")</f>
        <v/>
      </c>
      <c r="J5" s="4">
        <f>IF(COUNT(E5,G5,I5)=0,"",IF(E5=MIN(E5,G5,I5),"A 廠",IF(G5=MIN(E5,G5,I5),"B 廠","C 廠")))</f>
        <v/>
      </c>
    </row>
    <row r="6">
      <c r="A6" s="4" t="n">
        <v>2</v>
      </c>
      <c r="B6" s="5" t="n"/>
      <c r="C6" s="5" t="n"/>
      <c r="D6" s="5" t="n"/>
      <c r="E6" s="9">
        <f>IF(AND(C6&lt;&gt;"",D6&lt;&gt;""),C6*D6,"")</f>
        <v/>
      </c>
      <c r="F6" s="5" t="n"/>
      <c r="G6" s="9">
        <f>IF(AND(C6&lt;&gt;"",F6&lt;&gt;""),C6*F6,"")</f>
        <v/>
      </c>
      <c r="H6" s="5" t="n"/>
      <c r="I6" s="9">
        <f>IF(AND(C6&lt;&gt;"",H6&lt;&gt;""),C6*H6,"")</f>
        <v/>
      </c>
      <c r="J6" s="4">
        <f>IF(COUNT(E6,G6,I6)=0,"",IF(E6=MIN(E6,G6,I6),"A 廠",IF(G6=MIN(E6,G6,I6),"B 廠","C 廠")))</f>
        <v/>
      </c>
    </row>
    <row r="7">
      <c r="A7" s="4" t="n">
        <v>3</v>
      </c>
      <c r="B7" s="5" t="n"/>
      <c r="C7" s="5" t="n"/>
      <c r="D7" s="5" t="n"/>
      <c r="E7" s="9">
        <f>IF(AND(C7&lt;&gt;"",D7&lt;&gt;""),C7*D7,"")</f>
        <v/>
      </c>
      <c r="F7" s="5" t="n"/>
      <c r="G7" s="9">
        <f>IF(AND(C7&lt;&gt;"",F7&lt;&gt;""),C7*F7,"")</f>
        <v/>
      </c>
      <c r="H7" s="5" t="n"/>
      <c r="I7" s="9">
        <f>IF(AND(C7&lt;&gt;"",H7&lt;&gt;""),C7*H7,"")</f>
        <v/>
      </c>
      <c r="J7" s="4">
        <f>IF(COUNT(E7,G7,I7)=0,"",IF(E7=MIN(E7,G7,I7),"A 廠",IF(G7=MIN(E7,G7,I7),"B 廠","C 廠")))</f>
        <v/>
      </c>
    </row>
    <row r="8">
      <c r="A8" s="4" t="n">
        <v>4</v>
      </c>
      <c r="B8" s="5" t="n"/>
      <c r="C8" s="5" t="n"/>
      <c r="D8" s="5" t="n"/>
      <c r="E8" s="9">
        <f>IF(AND(C8&lt;&gt;"",D8&lt;&gt;""),C8*D8,"")</f>
        <v/>
      </c>
      <c r="F8" s="5" t="n"/>
      <c r="G8" s="9">
        <f>IF(AND(C8&lt;&gt;"",F8&lt;&gt;""),C8*F8,"")</f>
        <v/>
      </c>
      <c r="H8" s="5" t="n"/>
      <c r="I8" s="9">
        <f>IF(AND(C8&lt;&gt;"",H8&lt;&gt;""),C8*H8,"")</f>
        <v/>
      </c>
      <c r="J8" s="4">
        <f>IF(COUNT(E8,G8,I8)=0,"",IF(E8=MIN(E8,G8,I8),"A 廠",IF(G8=MIN(E8,G8,I8),"B 廠","C 廠")))</f>
        <v/>
      </c>
    </row>
    <row r="9">
      <c r="A9" s="4" t="n">
        <v>5</v>
      </c>
      <c r="B9" s="5" t="n"/>
      <c r="C9" s="5" t="n"/>
      <c r="D9" s="5" t="n"/>
      <c r="E9" s="9">
        <f>IF(AND(C9&lt;&gt;"",D9&lt;&gt;""),C9*D9,"")</f>
        <v/>
      </c>
      <c r="F9" s="5" t="n"/>
      <c r="G9" s="9">
        <f>IF(AND(C9&lt;&gt;"",F9&lt;&gt;""),C9*F9,"")</f>
        <v/>
      </c>
      <c r="H9" s="5" t="n"/>
      <c r="I9" s="9">
        <f>IF(AND(C9&lt;&gt;"",H9&lt;&gt;""),C9*H9,"")</f>
        <v/>
      </c>
      <c r="J9" s="4">
        <f>IF(COUNT(E9,G9,I9)=0,"",IF(E9=MIN(E9,G9,I9),"A 廠",IF(G9=MIN(E9,G9,I9),"B 廠","C 廠")))</f>
        <v/>
      </c>
    </row>
    <row r="10">
      <c r="A10" s="4" t="n">
        <v>6</v>
      </c>
      <c r="B10" s="5" t="n"/>
      <c r="C10" s="5" t="n"/>
      <c r="D10" s="5" t="n"/>
      <c r="E10" s="9">
        <f>IF(AND(C10&lt;&gt;"",D10&lt;&gt;""),C10*D10,"")</f>
        <v/>
      </c>
      <c r="F10" s="5" t="n"/>
      <c r="G10" s="9">
        <f>IF(AND(C10&lt;&gt;"",F10&lt;&gt;""),C10*F10,"")</f>
        <v/>
      </c>
      <c r="H10" s="5" t="n"/>
      <c r="I10" s="9">
        <f>IF(AND(C10&lt;&gt;"",H10&lt;&gt;""),C10*H10,"")</f>
        <v/>
      </c>
      <c r="J10" s="4">
        <f>IF(COUNT(E10,G10,I10)=0,"",IF(E10=MIN(E10,G10,I10),"A 廠",IF(G10=MIN(E10,G10,I10),"B 廠","C 廠")))</f>
        <v/>
      </c>
    </row>
    <row r="11">
      <c r="A11" s="4" t="n">
        <v>7</v>
      </c>
      <c r="B11" s="5" t="n"/>
      <c r="C11" s="5" t="n"/>
      <c r="D11" s="5" t="n"/>
      <c r="E11" s="9">
        <f>IF(AND(C11&lt;&gt;"",D11&lt;&gt;""),C11*D11,"")</f>
        <v/>
      </c>
      <c r="F11" s="5" t="n"/>
      <c r="G11" s="9">
        <f>IF(AND(C11&lt;&gt;"",F11&lt;&gt;""),C11*F11,"")</f>
        <v/>
      </c>
      <c r="H11" s="5" t="n"/>
      <c r="I11" s="9">
        <f>IF(AND(C11&lt;&gt;"",H11&lt;&gt;""),C11*H11,"")</f>
        <v/>
      </c>
      <c r="J11" s="4">
        <f>IF(COUNT(E11,G11,I11)=0,"",IF(E11=MIN(E11,G11,I11),"A 廠",IF(G11=MIN(E11,G11,I11),"B 廠","C 廠")))</f>
        <v/>
      </c>
    </row>
    <row r="12">
      <c r="A12" s="4" t="n">
        <v>8</v>
      </c>
      <c r="B12" s="5" t="n"/>
      <c r="C12" s="5" t="n"/>
      <c r="D12" s="5" t="n"/>
      <c r="E12" s="9">
        <f>IF(AND(C12&lt;&gt;"",D12&lt;&gt;""),C12*D12,"")</f>
        <v/>
      </c>
      <c r="F12" s="5" t="n"/>
      <c r="G12" s="9">
        <f>IF(AND(C12&lt;&gt;"",F12&lt;&gt;""),C12*F12,"")</f>
        <v/>
      </c>
      <c r="H12" s="5" t="n"/>
      <c r="I12" s="9">
        <f>IF(AND(C12&lt;&gt;"",H12&lt;&gt;""),C12*H12,"")</f>
        <v/>
      </c>
      <c r="J12" s="4">
        <f>IF(COUNT(E12,G12,I12)=0,"",IF(E12=MIN(E12,G12,I12),"A 廠",IF(G12=MIN(E12,G12,I12),"B 廠","C 廠")))</f>
        <v/>
      </c>
    </row>
    <row r="13">
      <c r="A13" s="4" t="n"/>
      <c r="B13" s="3" t="inlineStr">
        <is>
          <t>未稅合計</t>
        </is>
      </c>
      <c r="C13" s="4" t="n"/>
      <c r="D13" s="4" t="n"/>
      <c r="E13" s="9">
        <f>SUM(E5:E12)</f>
        <v/>
      </c>
      <c r="F13" s="4" t="n"/>
      <c r="G13" s="9">
        <f>SUM(G5:G12)</f>
        <v/>
      </c>
      <c r="H13" s="4" t="n"/>
      <c r="I13" s="9">
        <f>SUM(I5:I12)</f>
        <v/>
      </c>
      <c r="J13" s="4" t="n"/>
    </row>
    <row r="14">
      <c r="A14" s="4" t="n"/>
      <c r="B14" s="3" t="inlineStr">
        <is>
          <t>運費／其他費用</t>
        </is>
      </c>
      <c r="C14" s="4" t="n"/>
      <c r="D14" s="4" t="n"/>
      <c r="E14" s="14" t="n"/>
      <c r="F14" s="4" t="n"/>
      <c r="G14" s="14" t="n"/>
      <c r="H14" s="4" t="n"/>
      <c r="I14" s="14" t="n"/>
      <c r="J14" s="4" t="n"/>
    </row>
    <row r="15">
      <c r="A15" s="4" t="n"/>
      <c r="B15" s="3" t="inlineStr">
        <is>
          <t>營業稅 5%</t>
        </is>
      </c>
      <c r="C15" s="4" t="n"/>
      <c r="D15" s="4" t="n"/>
      <c r="E15" s="9">
        <f>ROUND((E13+E14)*0.05,0)</f>
        <v/>
      </c>
      <c r="F15" s="4" t="n"/>
      <c r="G15" s="9">
        <f>ROUND((G13+G14)*0.05,0)</f>
        <v/>
      </c>
      <c r="H15" s="4" t="n"/>
      <c r="I15" s="9">
        <f>ROUND((I13+I14)*0.05,0)</f>
        <v/>
      </c>
      <c r="J15" s="4" t="n"/>
    </row>
    <row r="16">
      <c r="A16" s="4" t="n"/>
      <c r="B16" s="3" t="inlineStr">
        <is>
          <t>含稅總價</t>
        </is>
      </c>
      <c r="C16" s="4" t="n"/>
      <c r="D16" s="4" t="n"/>
      <c r="E16" s="9">
        <f>E13+E14+E15</f>
        <v/>
      </c>
      <c r="F16" s="4" t="n"/>
      <c r="G16" s="9">
        <f>G13+G14+G15</f>
        <v/>
      </c>
      <c r="H16" s="4" t="n"/>
      <c r="I16" s="9">
        <f>I13+I14+I15</f>
        <v/>
      </c>
      <c r="J16" s="4" t="n"/>
    </row>
    <row r="17">
      <c r="A17" s="4" t="n"/>
      <c r="B17" s="3" t="inlineStr">
        <is>
          <t>交期（天）</t>
        </is>
      </c>
      <c r="C17" s="4" t="n"/>
      <c r="D17" s="4" t="n"/>
      <c r="E17" s="14" t="n"/>
      <c r="F17" s="4" t="n"/>
      <c r="G17" s="14" t="n"/>
      <c r="H17" s="4" t="n"/>
      <c r="I17" s="14" t="n"/>
      <c r="J17" s="4" t="n"/>
    </row>
    <row r="18">
      <c r="A18" s="4" t="n"/>
      <c r="B18" s="3" t="inlineStr">
        <is>
          <t>付款條件</t>
        </is>
      </c>
      <c r="C18" s="4" t="n"/>
      <c r="D18" s="4" t="n"/>
      <c r="E18" s="14" t="n"/>
      <c r="F18" s="4" t="n"/>
      <c r="G18" s="14" t="n"/>
      <c r="H18" s="4" t="n"/>
      <c r="I18" s="14" t="n"/>
      <c r="J18" s="4" t="n"/>
    </row>
    <row r="19">
      <c r="A19" s="4" t="n"/>
      <c r="B19" s="3" t="inlineStr">
        <is>
          <t>保固</t>
        </is>
      </c>
      <c r="C19" s="4" t="n"/>
      <c r="D19" s="4" t="n"/>
      <c r="E19" s="14" t="n"/>
      <c r="F19" s="4" t="n"/>
      <c r="G19" s="14" t="n"/>
      <c r="H19" s="4" t="n"/>
      <c r="I19" s="14" t="n"/>
      <c r="J19" s="4" t="n"/>
    </row>
    <row r="20">
      <c r="A20" s="4" t="n"/>
      <c r="B20" s="3" t="inlineStr">
        <is>
          <t>報價有效期</t>
        </is>
      </c>
      <c r="C20" s="4" t="n"/>
      <c r="D20" s="4" t="n"/>
      <c r="E20" s="14" t="n"/>
      <c r="F20" s="4" t="n"/>
      <c r="G20" s="14" t="n"/>
      <c r="H20" s="4" t="n"/>
      <c r="I20" s="14" t="n"/>
      <c r="J20" s="4" t="n"/>
    </row>
    <row r="22">
      <c r="A22" s="6" t="inlineStr">
        <is>
          <t>加權評分（各項 1 到 5 分，權重可自行調整，權重合計要等於 100%）</t>
        </is>
      </c>
    </row>
    <row r="23">
      <c r="A23" s="7" t="inlineStr"/>
      <c r="B23" s="7" t="inlineStr">
        <is>
          <t>評比項目</t>
        </is>
      </c>
      <c r="C23" s="7" t="inlineStr">
        <is>
          <t>權重</t>
        </is>
      </c>
      <c r="D23" s="7" t="inlineStr">
        <is>
          <t>A 廠得分</t>
        </is>
      </c>
      <c r="E23" s="7" t="inlineStr"/>
      <c r="F23" s="7" t="inlineStr">
        <is>
          <t>B 廠得分</t>
        </is>
      </c>
      <c r="G23" s="7" t="inlineStr"/>
      <c r="H23" s="7" t="inlineStr">
        <is>
          <t>C 廠得分</t>
        </is>
      </c>
      <c r="I23" s="7" t="inlineStr"/>
      <c r="J23" s="7" t="inlineStr">
        <is>
          <t>說明</t>
        </is>
      </c>
    </row>
    <row r="24">
      <c r="A24" s="4" t="n"/>
      <c r="B24" s="4" t="inlineStr">
        <is>
          <t>價格</t>
        </is>
      </c>
      <c r="C24" s="15" t="n">
        <v>0.4</v>
      </c>
      <c r="D24" s="5" t="n"/>
      <c r="E24" s="4" t="n"/>
      <c r="F24" s="5" t="n"/>
      <c r="G24" s="4" t="n"/>
      <c r="H24" s="5" t="n"/>
      <c r="I24" s="4" t="n"/>
      <c r="J24" s="4" t="inlineStr">
        <is>
          <t>最低價給 5 分，其餘依差距遞減</t>
        </is>
      </c>
    </row>
    <row r="25">
      <c r="A25" s="4" t="n"/>
      <c r="B25" s="4" t="inlineStr">
        <is>
          <t>交期</t>
        </is>
      </c>
      <c r="C25" s="15" t="n">
        <v>0.2</v>
      </c>
      <c r="D25" s="5" t="n"/>
      <c r="E25" s="4" t="n"/>
      <c r="F25" s="5" t="n"/>
      <c r="G25" s="4" t="n"/>
      <c r="H25" s="5" t="n"/>
      <c r="I25" s="4" t="n"/>
      <c r="J25" s="4" t="inlineStr">
        <is>
          <t>能否趕上需求交期</t>
        </is>
      </c>
    </row>
    <row r="26">
      <c r="A26" s="4" t="n"/>
      <c r="B26" s="4" t="inlineStr">
        <is>
          <t>品質／規格符合度</t>
        </is>
      </c>
      <c r="C26" s="15" t="n">
        <v>0.25</v>
      </c>
      <c r="D26" s="5" t="n"/>
      <c r="E26" s="4" t="n"/>
      <c r="F26" s="5" t="n"/>
      <c r="G26" s="4" t="n"/>
      <c r="H26" s="5" t="n"/>
      <c r="I26" s="4" t="n"/>
      <c r="J26" s="4" t="inlineStr">
        <is>
          <t>是否完全符合規格、有無證明文件</t>
        </is>
      </c>
    </row>
    <row r="27">
      <c r="A27" s="4" t="n"/>
      <c r="B27" s="4" t="inlineStr">
        <is>
          <t>付款與售後</t>
        </is>
      </c>
      <c r="C27" s="15" t="n">
        <v>0.15</v>
      </c>
      <c r="D27" s="5" t="n"/>
      <c r="E27" s="4" t="n"/>
      <c r="F27" s="5" t="n"/>
      <c r="G27" s="4" t="n"/>
      <c r="H27" s="5" t="n"/>
      <c r="I27" s="4" t="n"/>
      <c r="J27" s="4" t="inlineStr">
        <is>
          <t>付款條件、保固、售後回應速度</t>
        </is>
      </c>
    </row>
    <row r="28">
      <c r="A28" s="4" t="n"/>
      <c r="B28" s="3" t="inlineStr">
        <is>
          <t>加權總分</t>
        </is>
      </c>
      <c r="C28" s="16">
        <f>SUM(C24:C27)</f>
        <v/>
      </c>
      <c r="D28" s="17">
        <f>SUMPRODUCT($C$24:$C$27,D24:D27)</f>
        <v/>
      </c>
      <c r="E28" s="4" t="n"/>
      <c r="F28" s="17">
        <f>SUMPRODUCT($C$24:$C$27,F24:F27)</f>
        <v/>
      </c>
      <c r="G28" s="4" t="n"/>
      <c r="H28" s="17">
        <f>SUMPRODUCT($C$24:$C$27,H24:H27)</f>
        <v/>
      </c>
      <c r="I28" s="4" t="n"/>
      <c r="J28" s="4" t="n"/>
    </row>
    <row r="29">
      <c r="A29" s="4" t="n"/>
      <c r="B29" s="3" t="inlineStr">
        <is>
          <t>建議得標廠商</t>
        </is>
      </c>
      <c r="C29" s="4" t="n"/>
      <c r="D29" s="4">
        <f>IF(MAX(D28,F28,H28)=0,"",IF(D28=MAX(D28,F28,H28),"A 廠",IF(F28=MAX(D28,F28,H28),"B 廠","C 廠")))</f>
        <v/>
      </c>
      <c r="E29" s="4" t="n"/>
      <c r="F29" s="4" t="n"/>
      <c r="G29" s="4" t="n"/>
      <c r="H29" s="4" t="n"/>
      <c r="I29" s="4" t="n"/>
      <c r="J29" s="4" t="n"/>
    </row>
    <row r="30" ht="40" customHeight="1">
      <c r="A30" s="4" t="n"/>
      <c r="B30" s="3" t="inlineStr">
        <is>
          <t>選擇理由（非最低價得標時必填）</t>
        </is>
      </c>
      <c r="C30" s="4" t="n"/>
      <c r="D30" s="5" t="n"/>
      <c r="E30" s="4" t="n"/>
      <c r="F30" s="4" t="n"/>
      <c r="G30" s="4" t="n"/>
      <c r="H30" s="4" t="n"/>
      <c r="I30" s="4" t="n"/>
      <c r="J30" s="4" t="n"/>
    </row>
  </sheetData>
  <mergeCells count="2">
    <mergeCell ref="A1:J1"/>
    <mergeCell ref="D30:J30"/>
  </mergeCells>
  <dataValidations count="1">
    <dataValidation sqref="D24:D27 F24:F27 H24:H27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40" customWidth="1" min="2" max="2"/>
    <col width="46" customWidth="1" min="3" max="3"/>
  </cols>
  <sheetData>
    <row r="1">
      <c r="A1" s="18" t="inlineStr">
        <is>
          <t>業務收到詢價單：報價單要逐欄對上</t>
        </is>
      </c>
    </row>
    <row r="3">
      <c r="A3" s="7" t="inlineStr">
        <is>
          <t>詢價單上的欄位</t>
        </is>
      </c>
      <c r="B3" s="7" t="inlineStr">
        <is>
          <t>報價單要回應什麼</t>
        </is>
      </c>
      <c r="C3" s="7" t="inlineStr">
        <is>
          <t>常見漏掉的地方</t>
        </is>
      </c>
    </row>
    <row r="4">
      <c r="A4" s="4" t="inlineStr">
        <is>
          <t>詢價單號</t>
        </is>
      </c>
      <c r="B4" s="4" t="inlineStr">
        <is>
          <t>報價單上註明「回覆 RFQ-xxxx」</t>
        </is>
      </c>
      <c r="C4" s="4" t="inlineStr">
        <is>
          <t>沒寫，對方採購要自己對，容易被晾在一邊</t>
        </is>
      </c>
    </row>
    <row r="5">
      <c r="A5" s="4" t="inlineStr">
        <is>
          <t>品名／規格</t>
        </is>
      </c>
      <c r="B5" s="4" t="inlineStr">
        <is>
          <t>逐項照抄規格，不同處要標「替代品」</t>
        </is>
      </c>
      <c r="C5" s="4" t="inlineStr">
        <is>
          <t>自行換規格沒說，比價時被判不符</t>
        </is>
      </c>
    </row>
    <row r="6">
      <c r="A6" s="4" t="inlineStr">
        <is>
          <t>數量</t>
        </is>
      </c>
      <c r="B6" s="4" t="inlineStr">
        <is>
          <t>照詢價數量報；有級距價另外列</t>
        </is>
      </c>
      <c r="C6" s="4" t="inlineStr">
        <is>
          <t>只報單價，對方要自己乘</t>
        </is>
      </c>
    </row>
    <row r="7">
      <c r="A7" s="4" t="inlineStr">
        <is>
          <t>需求交期</t>
        </is>
      </c>
      <c r="B7" s="4" t="inlineStr">
        <is>
          <t>寫可交貨日期，做不到要直說</t>
        </is>
      </c>
      <c r="C7" s="4" t="inlineStr">
        <is>
          <t>寫「另議」，等於沒回答</t>
        </is>
      </c>
    </row>
    <row r="8">
      <c r="A8" s="4" t="inlineStr">
        <is>
          <t>交貨地點與條件</t>
        </is>
      </c>
      <c r="B8" s="4" t="inlineStr">
        <is>
          <t>寫清楚含不含運費、卸貨、上樓</t>
        </is>
      </c>
      <c r="C8" s="4" t="inlineStr">
        <is>
          <t>運費最後才加，失去信任</t>
        </is>
      </c>
    </row>
    <row r="9">
      <c r="A9" s="4" t="inlineStr">
        <is>
          <t>付款條件</t>
        </is>
      </c>
      <c r="B9" s="4" t="inlineStr">
        <is>
          <t>接受或提出替代條件（例：訂金 30%）</t>
        </is>
      </c>
      <c r="C9" s="4" t="inlineStr">
        <is>
          <t>沒回，成交後才吵</t>
        </is>
      </c>
    </row>
    <row r="10">
      <c r="A10" s="4" t="inlineStr">
        <is>
          <t>報價幣別與稅</t>
        </is>
      </c>
      <c r="B10" s="4" t="inlineStr">
        <is>
          <t>分列未稅、5% 營業稅、含稅總價</t>
        </is>
      </c>
      <c r="C10" s="4" t="inlineStr">
        <is>
          <t>只寫一個數字，不知含不含稅</t>
        </is>
      </c>
    </row>
    <row r="11">
      <c r="A11" s="4" t="inlineStr">
        <is>
          <t>報價有效期</t>
        </is>
      </c>
      <c r="B11" s="4" t="inlineStr">
        <is>
          <t>寫明有效日期</t>
        </is>
      </c>
      <c r="C11" s="4" t="inlineStr">
        <is>
          <t>原物料漲價時無據可依</t>
        </is>
      </c>
    </row>
    <row r="12">
      <c r="A12" s="4" t="inlineStr">
        <is>
          <t>應附文件</t>
        </is>
      </c>
      <c r="B12" s="4" t="inlineStr">
        <is>
          <t>附型錄、證明、登記資料</t>
        </is>
      </c>
      <c r="C12" s="4" t="inlineStr">
        <is>
          <t>缺件被直接排除</t>
        </is>
      </c>
    </row>
  </sheetData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9" t="inlineStr">
        <is>
          <t>詢價單範本 使用說明</t>
        </is>
      </c>
    </row>
    <row r="2">
      <c r="A2" s="20" t="inlineStr"/>
    </row>
    <row r="3">
      <c r="A3" s="20" t="inlineStr">
        <is>
          <t>1. 「詢價單」工作表：黃底欄位由詢價方填寫。同一份詢價單請一字不改寄給每一家廠商，三家才比得起來。</t>
        </is>
      </c>
    </row>
    <row r="4">
      <c r="A4" s="20" t="inlineStr">
        <is>
          <t>2. 品項的規格欄寫到別人看得懂、做得出來：材質、尺寸、型號、圖號、品牌限制，以及能不能用同等品替代。</t>
        </is>
      </c>
    </row>
    <row r="5">
      <c r="A5" s="20" t="inlineStr">
        <is>
          <t>3. 回覆期限與報價有效期是兩件事：前者是廠商要在何時前回覆，後者是報出來的價格可以維持多久。</t>
        </is>
      </c>
    </row>
    <row r="6">
      <c r="A6" s="20" t="inlineStr">
        <is>
          <t>4. 「三家比價表」：把三家回覆的單價填進去，小計、稅、含稅總價與最低價廠商會自動算。</t>
        </is>
      </c>
    </row>
    <row r="7">
      <c r="A7" s="20" t="inlineStr">
        <is>
          <t>5. 加權評分的權重可以依採購性質調整（急件提高交期權重，關鍵零件提高品質權重），權重合計要等於 100%。</t>
        </is>
      </c>
    </row>
    <row r="8">
      <c r="A8" s="20" t="inlineStr">
        <is>
          <t>6. 非最低價得標時，請在「選擇理由」寫下原因，日後稽核與主管核決都會用到。</t>
        </is>
      </c>
    </row>
    <row r="9">
      <c r="A9" s="20" t="inlineStr">
        <is>
          <t>7. 「收到詢價單怎麼回」工作表給報價方（業務）用：照表逐欄回覆，報價單就不會被判不符。</t>
        </is>
      </c>
    </row>
    <row r="10">
      <c r="A10" s="20" t="inlineStr">
        <is>
          <t>8. 營業稅以 5% 計算；若為零稅率或免稅交易，請自行修改公式。</t>
        </is>
      </c>
    </row>
    <row r="11">
      <c r="A11" s="20" t="inlineStr"/>
    </row>
    <row r="12">
      <c r="A12" s="20" t="inlineStr">
        <is>
          <t>────────────────────────────────────</t>
        </is>
      </c>
    </row>
    <row r="13">
      <c r="A13" s="21" t="inlineStr">
        <is>
          <t>覺得這份有用？我們是恆遠數位科技，日常就在做這類事。如果你有以下需求，歡迎直接找我們聊聊：</t>
        </is>
      </c>
    </row>
    <row r="14">
      <c r="A14" s="20" t="inlineStr">
        <is>
          <t>▸ 想用軟體取代手工報價單（報價、簽回、請款一條線）→ 秒發報價  https://foreverwebs.com/services/quote-management</t>
        </is>
      </c>
    </row>
    <row r="15">
      <c r="A15" s="20" t="inlineStr">
        <is>
          <t>▸ 想把採購、詢價、比價流程接進系統 → 客製化系統開發  https://foreverwebs.com/services/customize-web</t>
        </is>
      </c>
    </row>
    <row r="16">
      <c r="A16" s="20" t="inlineStr">
        <is>
          <t>▸ 想導入 AI 解掉重複性工作 → AI 系統開發  https://foreverwebs.com/services/ai-consult</t>
        </is>
      </c>
    </row>
    <row r="17">
      <c r="A17" s="20" t="inlineStr">
        <is>
          <t>或直接聯絡：support@foreverwebs.com ／ LINE @929bpbpy</t>
        </is>
      </c>
    </row>
    <row r="18">
      <c r="A18" s="20" t="inlineStr">
        <is>
          <t>恆遠數位科技有限公司</t>
        </is>
      </c>
    </row>
    <row r="19">
      <c r="A19" s="20" t="inlineStr">
        <is>
          <t>────────────────────────────────────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2026-10-10T00:05:33Z</dcterms:created>
  <dcterms:modified xmlns:dcterms="http://purl.org/dc/terms/" xmlns:xsi="http://www.w3.org/2001/XMLSchema-instance" xsi:type="dcterms:W3CDTF">2026-10-10T00:05:33Z</dcterms:modified>
</cp:coreProperties>
</file>